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100" windowWidth="14190" windowHeight="8360" activeTab="0"/>
  </bookViews>
  <sheets>
    <sheet name="BOM" sheetId="1" r:id="rId1"/>
    <sheet name="Mouser Import" sheetId="2" r:id="rId2"/>
  </sheets>
  <definedNames/>
  <calcPr fullCalcOnLoad="1"/>
</workbook>
</file>

<file path=xl/sharedStrings.xml><?xml version="1.0" encoding="utf-8"?>
<sst xmlns="http://schemas.openxmlformats.org/spreadsheetml/2006/main" count="1681" uniqueCount="439">
  <si>
    <t xml:space="preserve">Diodes - </t>
  </si>
  <si>
    <t>Qty</t>
  </si>
  <si>
    <t>PART</t>
  </si>
  <si>
    <t>10 ohm</t>
  </si>
  <si>
    <t>100 ohm</t>
  </si>
  <si>
    <t>240 ohm</t>
  </si>
  <si>
    <t>330 ohm</t>
  </si>
  <si>
    <t>470 ohm</t>
  </si>
  <si>
    <t>620 ohm</t>
  </si>
  <si>
    <t>1 K ohm</t>
  </si>
  <si>
    <t>3 K ohm</t>
  </si>
  <si>
    <t>10 K ohm</t>
  </si>
  <si>
    <t>12 K ohm</t>
  </si>
  <si>
    <t>18 K ohm</t>
  </si>
  <si>
    <t>30 K ohm</t>
  </si>
  <si>
    <t>33 K ohm</t>
  </si>
  <si>
    <t>56 K ohm</t>
  </si>
  <si>
    <t>82 K ohm</t>
  </si>
  <si>
    <t>100 K ohm</t>
  </si>
  <si>
    <t>150 K ohm</t>
  </si>
  <si>
    <t>220 K ohm</t>
  </si>
  <si>
    <t>470 K ohm</t>
  </si>
  <si>
    <t>1 M ohm</t>
  </si>
  <si>
    <t>22 M ohm</t>
  </si>
  <si>
    <t>Mouser</t>
  </si>
  <si>
    <t>Supplier</t>
  </si>
  <si>
    <t>Note</t>
  </si>
  <si>
    <t>Misc</t>
  </si>
  <si>
    <t>8 pin IC sockets</t>
  </si>
  <si>
    <t>14 Pin IC Sockets</t>
  </si>
  <si>
    <t>271-10-RC</t>
  </si>
  <si>
    <t>271-100-RC</t>
  </si>
  <si>
    <t>271-240-RC</t>
  </si>
  <si>
    <t>271-330-RC</t>
  </si>
  <si>
    <t>271-470-RC</t>
  </si>
  <si>
    <t>271-560-RC</t>
  </si>
  <si>
    <t>271-620-RC</t>
  </si>
  <si>
    <t>271-1K-RC</t>
  </si>
  <si>
    <t>271-1.5K-RC</t>
  </si>
  <si>
    <t>1.5 K ohm (1K5)</t>
  </si>
  <si>
    <t>2.7 K ohm (2K7)</t>
  </si>
  <si>
    <t>271-2.7K-RC</t>
  </si>
  <si>
    <t>271-3.0K-RC</t>
  </si>
  <si>
    <t>271-3.3K-RC</t>
  </si>
  <si>
    <t>271-5.6K-RC</t>
  </si>
  <si>
    <t>Mult</t>
  </si>
  <si>
    <t>271-10K-RC</t>
  </si>
  <si>
    <t>3.3 K ohm (3K3)</t>
  </si>
  <si>
    <t>5.6 K ohm (5K6)</t>
  </si>
  <si>
    <t>271-12K-RC</t>
  </si>
  <si>
    <t>271-18K-RC</t>
  </si>
  <si>
    <t>271-27K-RC</t>
  </si>
  <si>
    <t>271-30K-RC</t>
  </si>
  <si>
    <t>271-33K-RC</t>
  </si>
  <si>
    <t>Resistor Subtotal</t>
  </si>
  <si>
    <t>271-56K-RC</t>
  </si>
  <si>
    <t>271-82K-RC</t>
  </si>
  <si>
    <t>271-100K-RC</t>
  </si>
  <si>
    <t>271-150K-RC</t>
  </si>
  <si>
    <t>271-220K-RC</t>
  </si>
  <si>
    <t>271-470K-RC</t>
  </si>
  <si>
    <t>271-1.0M-RC</t>
  </si>
  <si>
    <t>575-393314</t>
  </si>
  <si>
    <t>71-CMF55-F-22M</t>
  </si>
  <si>
    <t>Mfgr</t>
  </si>
  <si>
    <t>Xicon</t>
  </si>
  <si>
    <t>Vishay</t>
  </si>
  <si>
    <t>Min</t>
  </si>
  <si>
    <t>Item #</t>
  </si>
  <si>
    <t>$US per</t>
  </si>
  <si>
    <t>Project Subtotal</t>
  </si>
  <si>
    <t>10uF</t>
  </si>
  <si>
    <t>22uF</t>
  </si>
  <si>
    <t>OPA2134</t>
  </si>
  <si>
    <t>CA3086</t>
  </si>
  <si>
    <t>TL072 dual op amp</t>
  </si>
  <si>
    <t>TI</t>
  </si>
  <si>
    <t>595-OPA2134PA</t>
  </si>
  <si>
    <t>595-TL072CP</t>
  </si>
  <si>
    <t>at Mouser, this is being cross referenced to a "Train Array"  is this right?</t>
  </si>
  <si>
    <t>american microsemiconductor</t>
  </si>
  <si>
    <t>mill max</t>
  </si>
  <si>
    <t>575-393308</t>
  </si>
  <si>
    <t>DIODE; 60 A (MAX.) IF; 1.3 V (MAX.); 50V; 0.65C/W; 860A IFMS; 10A IR; DO-203AB</t>
  </si>
  <si>
    <t>Caps Subtotal</t>
  </si>
  <si>
    <t>IC Sockets</t>
  </si>
  <si>
    <t>Tyco electronics / AMP</t>
  </si>
  <si>
    <t>min order</t>
  </si>
  <si>
    <t>bill &amp;  will ordered</t>
  </si>
  <si>
    <t>Bill &amp; Will extended $US</t>
  </si>
  <si>
    <t>min extended $US</t>
  </si>
  <si>
    <t>Subtotal</t>
  </si>
  <si>
    <t>Box Caps - assume 63V, 5% tolerance</t>
  </si>
  <si>
    <t>10nF = 10,000pF</t>
  </si>
  <si>
    <t>581-BQ014D0224J</t>
  </si>
  <si>
    <t>581-BQ014D0222J</t>
  </si>
  <si>
    <t>581-BQ014D0103J</t>
  </si>
  <si>
    <t>AVX</t>
  </si>
  <si>
    <t>581-BQ074D0474J</t>
  </si>
  <si>
    <t>http://www.mouser.com/search/ProductDetail.aspx?R=271-10-RCvirtualkey21980000virtualkey271-10-RC</t>
  </si>
  <si>
    <t>http://www.mouser.com/search/ProductDetail.aspx?R=271-100-RCvirtualkey21980000virtualkey271-100-RC</t>
  </si>
  <si>
    <t>http://www.mouser.com/search/ProductDetail.aspx?R=271-240-RCvirtualkey21980000virtualkey271-240-RC</t>
  </si>
  <si>
    <t>http://www.mouser.com/search/ProductDetail.aspx?R=271-330-RCvirtualkey21980000virtualkey271-330-RC</t>
  </si>
  <si>
    <t>http://www.mouser.com/search/ProductDetail.aspx?R=271-470-RCvirtualkey21980000virtualkey271-470-RC</t>
  </si>
  <si>
    <t>http://www.mouser.com/search/ProductDetail.aspx?R=271-560-RCvirtualkey21980000virtualkey271-560-RC</t>
  </si>
  <si>
    <t>http://www.mouser.com/search/ProductDetail.aspx?R=271-620-RCvirtualkey21980000virtualkey271-620-RC</t>
  </si>
  <si>
    <t>http://www.mouser.com/search/ProductDetail.aspx?R=271-1K-RCvirtualkey21980000virtualkey271-1K-RC</t>
  </si>
  <si>
    <t>http://www.mouser.com/search/ProductDetail.aspx?R=271-1.5K-RCvirtualkey21980000virtualkey271-1.5K-RC</t>
  </si>
  <si>
    <t>http://www.mouser.com/search/ProductDetail.aspx?R=271-2.7K-RCvirtualkey21980000virtualkey271-2.7K-RC</t>
  </si>
  <si>
    <t>http://www.mouser.com/search/ProductDetail.aspx?R=271-3.0K-RCvirtualkey21980000virtualkey271-3.0K-RC</t>
  </si>
  <si>
    <t>http://www.mouser.com/search/ProductDetail.aspx?R=271-3.3K-RCvirtualkey21980000virtualkey271-3.3K-RC</t>
  </si>
  <si>
    <t>http://www.mouser.com/search/ProductDetail.aspx?R=271-5.6K-RCvirtualkey21980000virtualkey271-5.6K-RC</t>
  </si>
  <si>
    <t>http://www.mouser.com/search/ProductDetail.aspx?R=271-10K-RCvirtualkey21980000virtualkey271-10K-RC</t>
  </si>
  <si>
    <t>http://www.mouser.com/search/ProductDetail.aspx?R=271-12K-RCvirtualkey21980000virtualkey271-12K-RC</t>
  </si>
  <si>
    <t>http://www.mouser.com/search/ProductDetail.aspx?R=271-18K-RCvirtualkey21980000virtualkey271-18K-RC</t>
  </si>
  <si>
    <t>http://www.mouser.com/search/ProductDetail.aspx?R=271-27K-RCvirtualkey21980000virtualkey271-27K-RC</t>
  </si>
  <si>
    <t>http://www.mouser.com/search/ProductDetail.aspx?R=271-30K-RCvirtualkey21980000virtualkey271-30K-RC</t>
  </si>
  <si>
    <t>http://www.mouser.com/search/ProductDetail.aspx?R=271-33K-RCvirtualkey21980000virtualkey271-33K-RC</t>
  </si>
  <si>
    <t>http://www.mouser.com/search/ProductDetail.aspx?R=271-56K-RCvirtualkey21980000virtualkey271-56K-RC</t>
  </si>
  <si>
    <t>http://www.mouser.com/search/ProductDetail.aspx?R=271-82K-RCvirtualkey21980000virtualkey271-82K-RC</t>
  </si>
  <si>
    <t>http://www.mouser.com/search/ProductDetail.aspx?R=271-100K-RCvirtualkey21980000virtualkey271-100K-RC</t>
  </si>
  <si>
    <t>http://www.mouser.com/search/ProductDetail.aspx?R=271-150K-RCvirtualkey21980000virtualkey271-150K-RC</t>
  </si>
  <si>
    <t>http://www.mouser.com/search/ProductDetail.aspx?R=271-220K-RCvirtualkey21980000virtualkey271-220K-RC</t>
  </si>
  <si>
    <t>http://www.mouser.com/search/ProductDetail.aspx?R=271-470K-RCvirtualkey21980000virtualkey271-470K-RC</t>
  </si>
  <si>
    <t>http://www.mouser.com/search/ProductDetail.aspx?R=271-1.0M-RCvirtualkey21980000virtualkey271-1.0M-RC</t>
  </si>
  <si>
    <t>http://www.mouser.com/search/ProductDetail.aspx?R=CMF5522M000FKBFvirtualkey61300000virtualkey71-CMF55-F-22M</t>
  </si>
  <si>
    <t>560 ohm (in place of TC560)</t>
  </si>
  <si>
    <t>140-XRL50V15-RC</t>
  </si>
  <si>
    <t>81-RPE5C1H100J2P1Z03</t>
  </si>
  <si>
    <t>81-RPE5C1H330J2P1Z03</t>
  </si>
  <si>
    <t>Murata</t>
  </si>
  <si>
    <t>10pF</t>
  </si>
  <si>
    <t>33pF</t>
  </si>
  <si>
    <t>10nF = .01uF</t>
  </si>
  <si>
    <t>81-RPER71H103K2P1A03</t>
  </si>
  <si>
    <t>http://www.mouser.com/search/ProductDetail.aspx?R=RPE5C1H100J2P1Z03Bvirtualkey64800000virtualkey81-RPE5C1H100J2P1Z03</t>
  </si>
  <si>
    <t>http://www.mouser.com/search/ProductDetail.aspx?R=RPE5C1H330J2P1Z03Bvirtualkey64800000virtualkey81-RPE5C1H330J2P1Z03</t>
  </si>
  <si>
    <t>http://www.mouser.com/search/ProductDetail.aspx?R=RPER71H103K2P1A03Bvirtualkey64800000virtualkey81-RPER71H103K2P1A03</t>
  </si>
  <si>
    <t>15nF = 15,000pF</t>
  </si>
  <si>
    <t>581-BQ014D0153J</t>
  </si>
  <si>
    <t>http://www.mouser.com/search/ProductDetail.aspx?R=140-XRL50V15-RCvirtualkey21980000virtualkey140-XRL50V15-RC</t>
  </si>
  <si>
    <t>http://www.mouser.com/search/ProductDetail.aspx?R=BQ014D0222J--virtualkey58110000virtualkey581-BQ014D0222J</t>
  </si>
  <si>
    <t>http://www.mouser.com/search/ProductDetail.aspx?R=BQ014D0103J--virtualkey58110000virtualkey581-BQ014D0103J</t>
  </si>
  <si>
    <t>http://www.mouser.com/search/ProductDetail.aspx?R=BQ014D0153J--virtualkey58110000virtualkey581-BQ014D0153J</t>
  </si>
  <si>
    <t>http://www.mouser.com/search/ProductDetail.aspx?R=BQ074D0474J--virtualkey58110000virtualkey581-BQ074D0474J</t>
  </si>
  <si>
    <t>http://www.mouser.com/search/ProductDetail.aspx?R=BQ014D0224J--virtualkey58110000virtualkey581-BQ014D0224J</t>
  </si>
  <si>
    <t>1N4148</t>
  </si>
  <si>
    <t>http://www.mouser.com/search/ProductDetail.aspx?R=1N4148virtualkey61350000virtualkey78-1N4148</t>
  </si>
  <si>
    <t>78-1N4148</t>
  </si>
  <si>
    <t>625-1N4001-E3</t>
  </si>
  <si>
    <t>http://www.mouser.com/search/ProductDetail.aspx?R=1N4001-E3virtualkey61370000virtualkey625-1N4001-E3</t>
  </si>
  <si>
    <t>http://store.americanmicrosemiconductor.com/ca3046.html?gclid=CIeBvsvs7owCFQ4egQodxj_WCA - 3.98</t>
  </si>
  <si>
    <t>STMicroelectronics</t>
  </si>
  <si>
    <t>Voltage Regulator - 1.2-37V Adjustable, TO-220 style</t>
  </si>
  <si>
    <t>LM337 (Negative)</t>
  </si>
  <si>
    <t>LM317 (Positive)</t>
  </si>
  <si>
    <t>531-PT10V-50K</t>
  </si>
  <si>
    <t>http://www.mouser.com/search/ProductDetail.aspx?R=PT10LV10-00279-PT10LV10-503A2020virtualkey53100000virtualkey531-PT10V-50K</t>
  </si>
  <si>
    <t>Piher</t>
  </si>
  <si>
    <t>50K (10V - 10mm horizontal mount, vertical adjustment) "Reso" &amp; "Pitch"</t>
  </si>
  <si>
    <t>652-3266W-1-502LF</t>
  </si>
  <si>
    <t>Bournes</t>
  </si>
  <si>
    <t>http://www.mouser.com/search/ProductDetail.aspx?R=3266W-1-502LFvirtualkey65210000virtualkey652-3266W-1-502LF</t>
  </si>
  <si>
    <t>Capacitors</t>
  </si>
  <si>
    <t>Trimmer potentiometers</t>
  </si>
  <si>
    <t>571-6404562</t>
  </si>
  <si>
    <t>http://www.mouser.com/search/ProductDetail.aspx?R=640456-2virtualkey57100000virtualkey571-6404562</t>
  </si>
  <si>
    <t>571-6404565</t>
  </si>
  <si>
    <t>http://www.mouser.com/search/ProductDetail.aspx?R=640456-5virtualkey57100000virtualkey571-6404565</t>
  </si>
  <si>
    <t>Connectors (MTA .100" Connector - Friction Lock Header)</t>
  </si>
  <si>
    <t>http://www.mouser.com/search/ProductDetail.aspx?R=640456-3virtualkey57100000virtualkey571-6404563</t>
  </si>
  <si>
    <t>571-6404563</t>
  </si>
  <si>
    <t>140-XRL50V470-RC</t>
  </si>
  <si>
    <t>http://www.mouser.com/search/ProductDetail.aspx?R=140-XRL50V470-RCvirtualkey21980000virtualkey140-XRL50V470-RC</t>
  </si>
  <si>
    <t>470uF - 50V (per JH anotated diagram which specifies &gt;= 40V)</t>
  </si>
  <si>
    <t>changed to 50V 2007/07/04</t>
  </si>
  <si>
    <t>15uF - 50V (25V, 35V unavailable)</t>
  </si>
  <si>
    <t xml:space="preserve">Non-ladder ICs - </t>
  </si>
  <si>
    <t>Trimmer Subtotal</t>
  </si>
  <si>
    <t>bridechamber</t>
  </si>
  <si>
    <t>SSM2210</t>
  </si>
  <si>
    <t>LM394</t>
  </si>
  <si>
    <t xml:space="preserve"> </t>
  </si>
  <si>
    <t>Misc Subtotal</t>
  </si>
  <si>
    <t>Ladder ICs and Sockets Subtotal</t>
  </si>
  <si>
    <t>Connection Hardware</t>
  </si>
  <si>
    <t>Non-ladder IC Subtotal</t>
  </si>
  <si>
    <t>http://www.mouser.com/search/ProductDetail.aspx?R=115-93-308-41-003000virtualkey57510000virtualkey575-393308</t>
  </si>
  <si>
    <t>http://www.mouser.com/search/ProductDetail.aspx?R=115-93-314-41-003000virtualkey57510000virtualkey575-393314</t>
  </si>
  <si>
    <t>http://www.bridechamber.com/</t>
  </si>
  <si>
    <t>http://www.web-tronics.com/ca3046.html</t>
  </si>
  <si>
    <t>CA3046</t>
  </si>
  <si>
    <t>http://webtronics.stores.yahoo.net/canpntrar.html</t>
  </si>
  <si>
    <t>http://www.kelvin.com/Merchant2/merchant.mv?Screen=PROD&amp;Product_Code=600174&amp;Category_Code=ELPCICAR</t>
  </si>
  <si>
    <t>or CA3046 - General Purpose NPN Transistor Array FN341.4</t>
  </si>
  <si>
    <t>SSM2210PZ</t>
  </si>
  <si>
    <t>http://www.rssingapore.com/cgi-bin/bv/rswww/searchBrowseAction.do?N=0&amp;Ntk=I18NRSStockNumber&amp;Ntt=522-9868&amp;Nty=1&amp;D=522-9868&amp;callingPage=/jsp/line/line.jsp&amp;BV_SessionID=@@@@1106705506.1183530471@@@@&amp;BV_EngineID=ccdhaddlgefmdejcefeceeldgkidhgm.0&amp;cacheID=sgnetscape&amp;Nr=avl:sg</t>
  </si>
  <si>
    <t>Possible replacement?</t>
  </si>
  <si>
    <t>http://www.national.com/pf/LM/LM394.html</t>
  </si>
  <si>
    <t>522-9868 - $$  SGD16.60  Woah!!!</t>
  </si>
  <si>
    <t>Tantalum Capacitors</t>
  </si>
  <si>
    <t>Kemet</t>
  </si>
  <si>
    <t>80-T350G106K035AT</t>
  </si>
  <si>
    <t>http://www.mouser.com/search/ProductDetail.aspx?R=T350G106K035ATvirtualkey64600000virtualkey80-T350G106K035AT</t>
  </si>
  <si>
    <t>140-XRL35V10-RC</t>
  </si>
  <si>
    <t>140-XRL35V22-RC</t>
  </si>
  <si>
    <t>http://www.mouser.com/search/ProductDetail.aspx?R=140-XRL35V1.0-RCvirtualkey21980000virtualkey140-XRL35V1.0-RC</t>
  </si>
  <si>
    <t>http://www.mouser.com/search/ProductDetail.aspx?R=140-XRL35V10-RCvirtualkey21980000virtualkey140-XRL35V10-RC</t>
  </si>
  <si>
    <t>http://www.mouser.com/search/ProductDetail.aspx?R=140-XRL35V22-RCvirtualkey21980000virtualkey140-XRL35V22-RC</t>
  </si>
  <si>
    <t xml:space="preserve">Radial Electrolytic 35V (We've specified b/c it's typical of ones we've used on other DIYs) - tol:+/- 20% (per JH anotated diagram which specifies &gt;=25V) </t>
  </si>
  <si>
    <t>There are several possible versions of the Tau Pipe  All of them have the following Components:</t>
  </si>
  <si>
    <t>Electrolytic Caps</t>
  </si>
  <si>
    <t>Resistors - 1/4 W - 1%</t>
  </si>
  <si>
    <t>Resistors - 1/4W, 1%</t>
  </si>
  <si>
    <t>TC (Tempco) 560 R - I couldn't find one</t>
  </si>
  <si>
    <t>TC1K</t>
  </si>
  <si>
    <t>5K - Trimmer Potentiometer</t>
  </si>
  <si>
    <t xml:space="preserve">27 K ohm (by the </t>
  </si>
  <si>
    <t>Webtronics</t>
  </si>
  <si>
    <t>652-3266W-1-103LF</t>
  </si>
  <si>
    <t xml:space="preserve">10K in place of 5K trim pot with </t>
  </si>
  <si>
    <t>271-47K-RC</t>
  </si>
  <si>
    <t>512-LM337T</t>
  </si>
  <si>
    <t>Fairchild Semiconductor</t>
  </si>
  <si>
    <t>http://www.mouser.com/search/productdetail.aspx?R=LM337Tvirtualkey51210000virtualkey512-LM337T</t>
  </si>
  <si>
    <t>512-LM317T</t>
  </si>
  <si>
    <t>http://www.mouser.com/search/ProductDetail.aspx?R=LM317Tvirtualkey51210000virtualkey512-LM317T</t>
  </si>
  <si>
    <t>URL as of 2007 June / July</t>
  </si>
  <si>
    <t>http://www.oakleysound.com/parts.htm</t>
  </si>
  <si>
    <t>oakley</t>
  </si>
  <si>
    <t>5.00GB</t>
  </si>
  <si>
    <t>Tempco 1K resistor</t>
  </si>
  <si>
    <t>http://www.elby-designs.comhttp://uk.farnell.com/jsp/search/productdetail.jsp?sku=732291</t>
  </si>
  <si>
    <t>.92GB</t>
  </si>
  <si>
    <t>http://uk.farnell.com/jsp/search/productdetail.jsp?sku=732278</t>
  </si>
  <si>
    <t>1.26GB</t>
  </si>
  <si>
    <t>tyco</t>
  </si>
  <si>
    <t>farnell</t>
  </si>
  <si>
    <t>no longer stocked</t>
  </si>
  <si>
    <t>27 K ohm (just below the TC560)</t>
  </si>
  <si>
    <t>47 K ohm (in place of 27K just below the TC1K)</t>
  </si>
  <si>
    <t>TC (Tempco) 1K R (in place of the TC560)</t>
  </si>
  <si>
    <t>http://www.mouser.com/search/ProductDetail.aspx?R=3266W-1-103LFvirtualkey65210000virtualkey652-3266W-1-103LF</t>
  </si>
  <si>
    <t>http://www.mouser.com/search/ProductDetail.aspx?R=271-47K-RCvirtualkey21980000virtualkey271-47K-RC</t>
  </si>
  <si>
    <t>Requires no additional components</t>
  </si>
  <si>
    <t>It is possible to use single sockets so that either ladder versions 1 &amp; 2 can be implemented on the same PCB</t>
  </si>
  <si>
    <t>Single sockets</t>
  </si>
  <si>
    <t>TC560 R Subtotal</t>
  </si>
  <si>
    <t>Ladder IC Option 1 - using CA3086 or CA3046</t>
  </si>
  <si>
    <t>Ladder IC Option 2 - using SSM2210 or LM394</t>
  </si>
  <si>
    <t>Ladder IC Option 3 - individual Matching Transistors… not covered</t>
  </si>
  <si>
    <t>TC560 R Option 1 - using a Temperature Compensated 560 Ohm Resistor</t>
  </si>
  <si>
    <t>TC560 R Option 2 - using a regular 560 Ohm Resistor</t>
  </si>
  <si>
    <t>TC560 R Option 3 - using a Temperature Compensated 1K Ohm Resistor</t>
  </si>
  <si>
    <t>Option 1 - 18 Volt configuration</t>
  </si>
  <si>
    <t>Option 2 - 15 Volt configuration (assumes Power One Power Supply per MOTM-style Modules)</t>
  </si>
  <si>
    <t>Option 1 Subtotal</t>
  </si>
  <si>
    <t>Option 2 Subtotal</t>
  </si>
  <si>
    <t>Option 3 Subtotal</t>
  </si>
  <si>
    <t>Power Configuration Subtotal</t>
  </si>
  <si>
    <t>Switchcraft</t>
  </si>
  <si>
    <t>502-112AX</t>
  </si>
  <si>
    <t>http://www.mouser.com/search/ProductDetail.aspx?R=112AXvirtualkey50210000virtualkey502-112AX</t>
  </si>
  <si>
    <t>2 Conductor Closed Tip 1/4" jack (112A type)</t>
  </si>
  <si>
    <t>Option 1 - Minimal Version</t>
  </si>
  <si>
    <t>Option 2 - Basic Version</t>
  </si>
  <si>
    <t>lock washer</t>
  </si>
  <si>
    <t>594-512-0008</t>
  </si>
  <si>
    <t>Vishay/Spectrol</t>
  </si>
  <si>
    <t>http://www.mouser.com/search/ProductDetail.aspx?R=512.0008virtualkey59400000virtualkey594-512-0008</t>
  </si>
  <si>
    <t>potentiometer nut</t>
  </si>
  <si>
    <t>http://www.mouser.com/search/ProductDetail.aspx?R=1456virtualkey53400000virtualkey534-1456</t>
  </si>
  <si>
    <t>534-1456</t>
  </si>
  <si>
    <t>Keystone Electronics</t>
  </si>
  <si>
    <t>Option 3 - Deluxe Version</t>
  </si>
  <si>
    <t>100k pot</t>
  </si>
  <si>
    <t>652-95A1A-B28-B20L</t>
  </si>
  <si>
    <t>Bourns</t>
  </si>
  <si>
    <t>652-95A1A-B28-B20</t>
  </si>
  <si>
    <t>http://www.mouser.com/search/ProductDetail.aspx?R=95A1A-B28-B20Lvirtualkey65210000virtualkey652-95A1A-B28-B20L</t>
  </si>
  <si>
    <t>633-M204201-RO</t>
  </si>
  <si>
    <t>NKK</t>
  </si>
  <si>
    <t>toggle switch (bypass) - 4PDT</t>
  </si>
  <si>
    <t>http://www.mouser.com/search/ProductDetail.aspx?R=M2042SS1W01-ROvirtualkey63300000virtualkey633-M204201-RO</t>
  </si>
  <si>
    <t>Allied</t>
  </si>
  <si>
    <t>870-0417</t>
  </si>
  <si>
    <t>http://www.alliedelec.com/Search/ProductDetail.asp?SKU=870-0417&amp;SEARCH=&amp;MPN=M2042SS1W01%2DRO&amp;DESC=M2042SS1W01%2DRO&amp;R=870%2D0417&amp;sid=469AB5003F94E17F</t>
  </si>
  <si>
    <t>"Flat Lever" common to MOTM Modules not available - this is "bat lever"</t>
  </si>
  <si>
    <t>LED, Red</t>
  </si>
  <si>
    <t>LED, Green</t>
  </si>
  <si>
    <t>Lumex</t>
  </si>
  <si>
    <t>670-1321</t>
  </si>
  <si>
    <t>670-1320</t>
  </si>
  <si>
    <t>http://www.alliedelec.com/Search/ProductDetail.asp?SKU=670-1320&amp;SEARCH=&amp;MPN=SSI%2DLXH387GD&amp;DESC=SSI%2DLXH387GD&amp;R=670%2D1320&amp;sid=469AB5006514617F</t>
  </si>
  <si>
    <t>http://www.alliedelec.com/Search/ProductDetail.asp?SKU=670-1321&amp;SEARCH=&amp;MPN=SSI%2DLXH387ID&amp;DESC=SSI%2DLXH387ID&amp;R=670%2D1321&amp;sid=469AB5007247617F</t>
  </si>
  <si>
    <t>knob - Alcoswitch</t>
  </si>
  <si>
    <t>PKES-90B-1/4</t>
  </si>
  <si>
    <t>Tyco Electronics / Alcoswitch</t>
  </si>
  <si>
    <t>http://www.mouser.com/search/ProductDetail.aspx?R=PKES90B1%2f4virtualkey50660000virtualkey506-PKES90B1%2f4</t>
  </si>
  <si>
    <t>Tyco Electronics</t>
  </si>
  <si>
    <t>759-2125</t>
  </si>
  <si>
    <t>http://www.alliedelec.com/Search/ProductDetail.asp?SKU=759-2125&amp;SEARCH=&amp;MPN=PKES90B1%2F4&amp;DESC=PKES90B1%2F4&amp;R=759%2D2125&amp;sid=469C068059F3E17F</t>
  </si>
  <si>
    <t>Basic (Common) Control Subtotal</t>
  </si>
  <si>
    <t>toggle switch (left / right mode) - 1PDT</t>
  </si>
  <si>
    <t>633-M201202-RO</t>
  </si>
  <si>
    <t>696-SSI-LXH387HGW</t>
  </si>
  <si>
    <t>LED Green/Red</t>
  </si>
  <si>
    <t>8 week lead time</t>
  </si>
  <si>
    <t>http://www.mouser.com/search/ProductDetail.aspx?R=14910FAGJSX10104KAvirtualkey59400000virtualkey594-149-7104</t>
  </si>
  <si>
    <t>10k log pot (audio taper)</t>
  </si>
  <si>
    <t>http://www.mouser.com/search/ProductDetail.aspx?R=51AAA-B28-D15Lvirtualkey65210000virtualkey652-51AAA-B28-D15L</t>
  </si>
  <si>
    <t>this item is not stocked - estimated 10 week lead time - is this linear?</t>
  </si>
  <si>
    <t>Digikey</t>
  </si>
  <si>
    <t>Precision Electronic Components</t>
  </si>
  <si>
    <t>http://parts.digikey.com/1/parts/737941-pot-10k-ohm-2w-log-taper-ka1031s28.html</t>
  </si>
  <si>
    <t>KA1031S28-ND??</t>
  </si>
  <si>
    <t>Alpha</t>
  </si>
  <si>
    <t>R-V38-10KA</t>
  </si>
  <si>
    <t>http://www.tubesandmore.com/scripts/foxweb.dll/moreinfo@d:/dfs/elevclients/cemirror/ELEVATOR.FXP?item=R-V38-10KA</t>
  </si>
  <si>
    <t>Tubes &amp; More</t>
  </si>
  <si>
    <t>http://www.tubesandmore.com/scripts/foxweb.dll/catalog@d:/dfs/elevclients/cemirror/ELEVATOR.FXP?PAGE=SUBCAT&amp;SEARCH_TREE01=POTENTIOMETERS&amp;SEARCH_TREE02=ALPHA&amp;SEARCH_TREE03=SINGLE</t>
  </si>
  <si>
    <t>JH indicated that this pot whould do the trick - it's an audio pot</t>
  </si>
  <si>
    <t>Dave Bradley said these look OK to him</t>
  </si>
  <si>
    <t>652-51AAA-B28-D15L</t>
  </si>
  <si>
    <t>This is similar to the Alpha, but military grade - is size OK?  Not sure</t>
  </si>
  <si>
    <t>Minimal Version Subtotal</t>
  </si>
  <si>
    <t>Option 1 - Hard-wired Version involves no parts - except maybe a jumper thing</t>
  </si>
  <si>
    <t>Option 2 - Switched</t>
  </si>
  <si>
    <t>toggle switch - 2PDT</t>
  </si>
  <si>
    <t>633-M202202-RO</t>
  </si>
  <si>
    <t>http://www.mouser.com/search/ProductDetail.aspx?R=M2022ES1W01-ROvirtualkey63300000virtualkey633-M202202-RO</t>
  </si>
  <si>
    <t>http://www.mouser.com/search/ProductDetail.aspx?R=M2012ES1W01-ROvirtualkey63300000virtualkey633-M201202-RO</t>
  </si>
  <si>
    <t>Switched Subtotal</t>
  </si>
  <si>
    <t>Input/Output Subtotal</t>
  </si>
  <si>
    <t>Option 1 - No panel tuning</t>
  </si>
  <si>
    <t>Basic Version Subtotal</t>
  </si>
  <si>
    <t>Deluxe Version Subtotal</t>
  </si>
  <si>
    <t xml:space="preserve">No panel tuning version subtotal </t>
  </si>
  <si>
    <t>Option 2 - With panel tuning</t>
  </si>
  <si>
    <t xml:space="preserve">With panel tuning version subtotal </t>
  </si>
  <si>
    <t>1K pot</t>
  </si>
  <si>
    <t>594-149-7102</t>
  </si>
  <si>
    <t>http://www.mouser.com/search/ProductDetail.aspx?R=14910FAGJSX10102KAvirtualkey59400000virtualkey594-149-7102</t>
  </si>
  <si>
    <t>on back order</t>
  </si>
  <si>
    <t>Volt / Oct Subtotal Subtotal</t>
  </si>
  <si>
    <t>Option 1 - No Connection Version -  involves no parts - except maybe a jumper thing</t>
  </si>
  <si>
    <t>Option 2 - With Connections Option</t>
  </si>
  <si>
    <t>1. Three Ladder IC configurations are possible:</t>
  </si>
  <si>
    <t>2. Three TC560 Resistor configurations are possible</t>
  </si>
  <si>
    <t>3. Two Power configurations are possible:</t>
  </si>
  <si>
    <t>4 A. Basic Controls - All versions of the Tau Pipe have the following Basic (Common) Control Hardware:</t>
  </si>
  <si>
    <t>4 B. Input / Output Connections</t>
  </si>
  <si>
    <t>4 C. Phasing/Vibrato Control</t>
  </si>
  <si>
    <t>4 D. Volt / Oct CV Input &amp; Control</t>
  </si>
  <si>
    <t>4 E. Modulation CV Connections</t>
  </si>
  <si>
    <t>5. Face Plate</t>
  </si>
  <si>
    <t>6. PCB Mounting hardware</t>
  </si>
  <si>
    <t>1uF - 50V (25V, 35V unavailable)</t>
  </si>
  <si>
    <t>140-XRL50V1.0-RC</t>
  </si>
  <si>
    <t>Vishay/Telefunken</t>
  </si>
  <si>
    <t>Tyco Electronics / AMP</t>
  </si>
  <si>
    <t>571-1825094-3</t>
  </si>
  <si>
    <t>http://www.mouser.com/search/ProductDetail.aspx?R=1825094-3virtualkey57100000virtualkey571-1825094-3</t>
  </si>
  <si>
    <t>Kelvin</t>
  </si>
  <si>
    <t>Ceramic Capacitors</t>
  </si>
  <si>
    <t>WHEREAS WE ARE FAIRLY CONFIDENT AS TO THE ACCURACY OF THIS BOM, PLEASE CHECK ALL PARTS AND NUMBERS YOURSELF… WE'VE DONE OUR BEST, BUT CAN'T GUARANTEE PERFECTION.  THANKS.</t>
  </si>
  <si>
    <t>80-C0805C104J5R</t>
  </si>
  <si>
    <t>SMD 0805 capacitors - must be 35V or more!</t>
  </si>
  <si>
    <t>100nF (.1uF)</t>
  </si>
  <si>
    <t>Or (47nF)</t>
  </si>
  <si>
    <t>http://www.mouser.com/search/ProductDetail.aspx?R=C0805C104J5RACTUvirtualkey64600000virtualkey80-C0805C104J5R</t>
  </si>
  <si>
    <t>We've opted to omit this</t>
  </si>
  <si>
    <t>"Flat Lever" common to MOTM Modules not available - this is "bat lever" - we've opted to omit this feature</t>
  </si>
  <si>
    <t xml:space="preserve">With Connections subtotal </t>
  </si>
  <si>
    <t>Modified Deluxe Version Subtotal</t>
  </si>
  <si>
    <t>Option 3 Modified - Deluxe Version w/o bypass and w/o output mode switches per Illustrated Panel</t>
  </si>
  <si>
    <t>72-T93YA-5K</t>
  </si>
  <si>
    <t>Vishay/Sfernice</t>
  </si>
  <si>
    <t>This has the right pin spacing - thanks for the correction, Romeo!</t>
  </si>
  <si>
    <t>This has the wrong pin spacing - we're sorry</t>
  </si>
  <si>
    <t>72-T93YA-10K</t>
  </si>
  <si>
    <t>http://www.mouser.com/search/ProductDetail.aspx?R=T93YA103KT20virtualkey61330000virtualkey72-T93YA-10K</t>
  </si>
  <si>
    <t>This has the right pin spacing - we carried Romeo's correction through to this trimmer as well</t>
  </si>
  <si>
    <t>http://www.mouser.com/search/ProductDetail.aspx?R=T93YA502KT20virtualkey61330000virtualkey72-T93YA-5K</t>
  </si>
  <si>
    <t>2.2nF (2n2) = 2,200pF</t>
  </si>
  <si>
    <t>220nF (u22) = .22uF</t>
  </si>
  <si>
    <t>470nF (470n) = .47uF</t>
  </si>
  <si>
    <t>http://www.mouser.com/search/ProductDetail.aspx?R=PT10LV10-00225-PT10LV10-101A2020virtualkey53100000virtualkey531-PT10V-100</t>
  </si>
  <si>
    <t>100 (10V - 10mm horizontal mount, vertical adjustment) "Gain"</t>
  </si>
  <si>
    <t>531-PT10V-100</t>
  </si>
  <si>
    <t>Rectifier</t>
  </si>
  <si>
    <t>1N4001</t>
  </si>
  <si>
    <t>Hardware</t>
  </si>
  <si>
    <t>2 position dust cover</t>
  </si>
  <si>
    <t>2 position header</t>
  </si>
  <si>
    <t>http://www.mouser.com/catalog/631/1202.pdf</t>
  </si>
  <si>
    <t>571-6405502</t>
  </si>
  <si>
    <t>http://www.mouser.com/search/ProductDetail.aspx?R=640550-2virtualkey57100000virtualkey571-6405502</t>
  </si>
  <si>
    <t>http://www.mouser.com/catalog/631/1203.pdf</t>
  </si>
  <si>
    <t>571-6404402</t>
  </si>
  <si>
    <t>http://www.mouser.com/catalog/631/1201.pdf</t>
  </si>
  <si>
    <t>571-6404403</t>
  </si>
  <si>
    <t>571-6404405</t>
  </si>
  <si>
    <t>http://www.mouser.com/search/ProductDetail.aspx?R=640440-2virtualkey57100000virtualkey571-6404402</t>
  </si>
  <si>
    <t>3 position header</t>
  </si>
  <si>
    <t>3 position dust cover</t>
  </si>
  <si>
    <t>571-6405503</t>
  </si>
  <si>
    <t>http://www.mouser.com/search/ProductDetail.aspx?R=640440-3virtualkey57100000virtualkey571-6404403</t>
  </si>
  <si>
    <t>http://www.mouser.com/search/ProductDetail.aspx?R=640550-3virtualkey57100000virtualkey571-6405503</t>
  </si>
  <si>
    <t>5 position header</t>
  </si>
  <si>
    <t>5 position dust cover</t>
  </si>
  <si>
    <t>571-6405505</t>
  </si>
  <si>
    <t>http://www.mouser.com/search/ProductDetail.aspx?R=640440-5virtualkey57100000virtualkey571-6404405</t>
  </si>
  <si>
    <t>http://www.mouser.com/search/ProductDetail.aspx?R=640550-5virtualkey57100000virtualkey571-6405505</t>
  </si>
  <si>
    <t>Option 2 - A-La Will</t>
  </si>
  <si>
    <t>EMI Shield Beads on Leads</t>
  </si>
  <si>
    <t>623-2743002112</t>
  </si>
  <si>
    <t>Fair-Rite</t>
  </si>
  <si>
    <t>22uF Electrolytic Cap</t>
  </si>
  <si>
    <t>2 position connector (red) different colors are for different thickness wire - red is for 22AWG</t>
  </si>
  <si>
    <t>3 position connector (red)</t>
  </si>
  <si>
    <t>5 position connector (red)</t>
  </si>
  <si>
    <t>Mouser Part Number</t>
  </si>
  <si>
    <t>Mouser Part #</t>
  </si>
  <si>
    <t>Other Suppliers</t>
  </si>
  <si>
    <t xml:space="preserve">  </t>
  </si>
  <si>
    <t xml:space="preserve">Radial Electrolytic 35V (We've specified b/c it's typical of ones we've used on other DIYs) - tol:+/- 20% (per JH anotated diagram which specifies &gt;=35V) </t>
  </si>
  <si>
    <t>1/4" spacer</t>
  </si>
  <si>
    <t>534-405</t>
  </si>
  <si>
    <t>6-32 nut</t>
  </si>
  <si>
    <t>534-4701</t>
  </si>
  <si>
    <t>1/2" 6-32 screw</t>
  </si>
  <si>
    <t>534-9409</t>
  </si>
  <si>
    <t>575-11044314</t>
  </si>
  <si>
    <t>note: this dual color 2-lead LED won't work - sorry guys - only two 2-lead LEDs, a green and a red, will do it.</t>
  </si>
  <si>
    <t>http://www.mouser.com/search/productdetail.aspx?R=2211virtualkey53400000virtualkey534-405</t>
  </si>
  <si>
    <t xml:space="preserve">As alternate, a regular .1u ceramic cap with .1in lead spacing could be used - see construction notes </t>
  </si>
  <si>
    <t>581-SR215C104JAR</t>
  </si>
  <si>
    <t>obsolete, but we havestock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</si>
</sst>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/>
    </xf>
    <xf numFmtId="168" fontId="2" fillId="2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168" fontId="0" fillId="3" borderId="0" xfId="0" applyNumberFormat="1" applyFill="1" applyAlignment="1">
      <alignment/>
    </xf>
    <xf numFmtId="168" fontId="2" fillId="3" borderId="0" xfId="0" applyNumberFormat="1" applyFont="1" applyFill="1" applyAlignment="1">
      <alignment/>
    </xf>
    <xf numFmtId="168" fontId="0" fillId="4" borderId="0" xfId="0" applyNumberFormat="1" applyFill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 horizontal="center" wrapText="1"/>
    </xf>
    <xf numFmtId="0" fontId="0" fillId="5" borderId="0" xfId="0" applyFont="1" applyFill="1" applyAlignment="1">
      <alignment horizontal="center"/>
    </xf>
    <xf numFmtId="0" fontId="0" fillId="5" borderId="0" xfId="0" applyFont="1" applyFill="1" applyAlignment="1">
      <alignment horizontal="left"/>
    </xf>
    <xf numFmtId="168" fontId="0" fillId="5" borderId="0" xfId="0" applyNumberFormat="1" applyFont="1" applyFill="1" applyAlignment="1">
      <alignment/>
    </xf>
    <xf numFmtId="168" fontId="2" fillId="5" borderId="0" xfId="0" applyNumberFormat="1" applyFont="1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wrapText="1"/>
    </xf>
    <xf numFmtId="3" fontId="0" fillId="4" borderId="0" xfId="0" applyNumberFormat="1" applyFill="1" applyAlignment="1">
      <alignment/>
    </xf>
    <xf numFmtId="3" fontId="0" fillId="2" borderId="0" xfId="0" applyNumberFormat="1" applyFill="1" applyAlignment="1">
      <alignment/>
    </xf>
    <xf numFmtId="3" fontId="0" fillId="3" borderId="0" xfId="0" applyNumberFormat="1" applyFill="1" applyAlignment="1">
      <alignment/>
    </xf>
    <xf numFmtId="3" fontId="0" fillId="5" borderId="0" xfId="0" applyNumberFormat="1" applyFill="1" applyAlignment="1">
      <alignment/>
    </xf>
    <xf numFmtId="0" fontId="0" fillId="0" borderId="0" xfId="0" applyAlignment="1">
      <alignment/>
    </xf>
    <xf numFmtId="0" fontId="3" fillId="0" borderId="0" xfId="20" applyAlignment="1">
      <alignment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left"/>
    </xf>
    <xf numFmtId="168" fontId="0" fillId="5" borderId="0" xfId="0" applyNumberFormat="1" applyFill="1" applyAlignment="1">
      <alignment/>
    </xf>
    <xf numFmtId="0" fontId="3" fillId="0" borderId="0" xfId="20" applyNumberFormat="1" applyAlignment="1">
      <alignment/>
    </xf>
    <xf numFmtId="0" fontId="3" fillId="0" borderId="0" xfId="20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68" fontId="0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3" fillId="0" borderId="0" xfId="20" applyFill="1" applyAlignment="1">
      <alignment/>
    </xf>
    <xf numFmtId="0" fontId="2" fillId="0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center" wrapText="1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168" fontId="0" fillId="6" borderId="0" xfId="0" applyNumberFormat="1" applyFill="1" applyAlignment="1">
      <alignment/>
    </xf>
    <xf numFmtId="3" fontId="0" fillId="6" borderId="0" xfId="0" applyNumberFormat="1" applyFill="1" applyAlignment="1">
      <alignment/>
    </xf>
    <xf numFmtId="0" fontId="0" fillId="6" borderId="0" xfId="0" applyFill="1" applyAlignment="1">
      <alignment wrapText="1"/>
    </xf>
    <xf numFmtId="0" fontId="2" fillId="6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8" fontId="2" fillId="6" borderId="0" xfId="0" applyNumberFormat="1" applyFont="1" applyFill="1" applyAlignment="1">
      <alignment/>
    </xf>
    <xf numFmtId="0" fontId="3" fillId="6" borderId="0" xfId="20" applyNumberFormat="1" applyFill="1" applyAlignment="1">
      <alignment/>
    </xf>
    <xf numFmtId="0" fontId="2" fillId="6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left"/>
    </xf>
    <xf numFmtId="3" fontId="2" fillId="6" borderId="0" xfId="0" applyNumberFormat="1" applyFont="1" applyFill="1" applyAlignment="1">
      <alignment/>
    </xf>
    <xf numFmtId="0" fontId="2" fillId="6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5" fillId="7" borderId="0" xfId="0" applyFont="1" applyFill="1" applyAlignment="1">
      <alignment/>
    </xf>
    <xf numFmtId="0" fontId="6" fillId="7" borderId="0" xfId="0" applyFont="1" applyFill="1" applyAlignment="1">
      <alignment/>
    </xf>
    <xf numFmtId="0" fontId="6" fillId="7" borderId="0" xfId="0" applyFont="1" applyFill="1" applyAlignment="1">
      <alignment horizontal="center" wrapText="1"/>
    </xf>
    <xf numFmtId="0" fontId="6" fillId="7" borderId="0" xfId="0" applyFont="1" applyFill="1" applyAlignment="1">
      <alignment horizontal="center"/>
    </xf>
    <xf numFmtId="0" fontId="6" fillId="7" borderId="0" xfId="0" applyFont="1" applyFill="1" applyAlignment="1">
      <alignment horizontal="left"/>
    </xf>
    <xf numFmtId="168" fontId="6" fillId="7" borderId="0" xfId="0" applyNumberFormat="1" applyFont="1" applyFill="1" applyAlignment="1">
      <alignment/>
    </xf>
    <xf numFmtId="3" fontId="6" fillId="7" borderId="0" xfId="0" applyNumberFormat="1" applyFont="1" applyFill="1" applyAlignment="1">
      <alignment/>
    </xf>
    <xf numFmtId="168" fontId="5" fillId="7" borderId="0" xfId="0" applyNumberFormat="1" applyFont="1" applyFill="1" applyAlignment="1">
      <alignment/>
    </xf>
    <xf numFmtId="0" fontId="6" fillId="7" borderId="0" xfId="0" applyFont="1" applyFill="1" applyAlignment="1">
      <alignment wrapText="1"/>
    </xf>
    <xf numFmtId="0" fontId="3" fillId="5" borderId="0" xfId="20" applyFill="1" applyAlignment="1">
      <alignment/>
    </xf>
    <xf numFmtId="0" fontId="3" fillId="5" borderId="0" xfId="20" applyNumberFormat="1" applyFill="1" applyAlignment="1">
      <alignment/>
    </xf>
    <xf numFmtId="0" fontId="3" fillId="0" borderId="0" xfId="20" applyNumberFormat="1" applyFill="1" applyAlignment="1">
      <alignment/>
    </xf>
    <xf numFmtId="0" fontId="0" fillId="2" borderId="0" xfId="0" applyFont="1" applyFill="1" applyAlignment="1">
      <alignment/>
    </xf>
    <xf numFmtId="0" fontId="0" fillId="5" borderId="0" xfId="0" applyFont="1" applyFill="1" applyAlignment="1">
      <alignment/>
    </xf>
    <xf numFmtId="0" fontId="7" fillId="0" borderId="0" xfId="0" applyFont="1" applyAlignment="1">
      <alignment/>
    </xf>
    <xf numFmtId="0" fontId="2" fillId="5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wrapText="1"/>
    </xf>
    <xf numFmtId="0" fontId="0" fillId="4" borderId="0" xfId="0" applyFont="1" applyFill="1" applyAlignment="1">
      <alignment/>
    </xf>
    <xf numFmtId="3" fontId="0" fillId="8" borderId="0" xfId="0" applyNumberFormat="1" applyFill="1" applyAlignment="1">
      <alignment/>
    </xf>
    <xf numFmtId="168" fontId="0" fillId="8" borderId="0" xfId="0" applyNumberFormat="1" applyFill="1" applyAlignment="1">
      <alignment/>
    </xf>
    <xf numFmtId="168" fontId="2" fillId="8" borderId="0" xfId="0" applyNumberFormat="1" applyFont="1" applyFill="1" applyAlignment="1">
      <alignment/>
    </xf>
    <xf numFmtId="0" fontId="8" fillId="4" borderId="0" xfId="0" applyFont="1" applyFill="1" applyAlignment="1">
      <alignment/>
    </xf>
    <xf numFmtId="0" fontId="0" fillId="9" borderId="0" xfId="0" applyFill="1" applyAlignment="1">
      <alignment/>
    </xf>
    <xf numFmtId="0" fontId="0" fillId="9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10" borderId="0" xfId="0" applyFill="1" applyAlignment="1">
      <alignment horizontal="center"/>
    </xf>
    <xf numFmtId="0" fontId="0" fillId="10" borderId="0" xfId="0" applyFill="1" applyAlignment="1">
      <alignment/>
    </xf>
    <xf numFmtId="168" fontId="0" fillId="10" borderId="0" xfId="0" applyNumberFormat="1" applyFill="1" applyAlignment="1">
      <alignment/>
    </xf>
    <xf numFmtId="3" fontId="0" fillId="10" borderId="0" xfId="0" applyNumberFormat="1" applyFill="1" applyAlignment="1">
      <alignment/>
    </xf>
    <xf numFmtId="0" fontId="0" fillId="10" borderId="0" xfId="0" applyFill="1" applyAlignment="1">
      <alignment wrapText="1"/>
    </xf>
    <xf numFmtId="0" fontId="0" fillId="10" borderId="0" xfId="0" applyFont="1" applyFill="1" applyAlignment="1">
      <alignment horizontal="center"/>
    </xf>
    <xf numFmtId="0" fontId="0" fillId="10" borderId="0" xfId="0" applyFont="1" applyFill="1" applyAlignment="1">
      <alignment horizontal="left"/>
    </xf>
    <xf numFmtId="0" fontId="0" fillId="10" borderId="0" xfId="0" applyFont="1" applyFill="1" applyAlignment="1">
      <alignment/>
    </xf>
    <xf numFmtId="168" fontId="0" fillId="10" borderId="0" xfId="0" applyNumberFormat="1" applyFont="1" applyFill="1" applyAlignment="1">
      <alignment/>
    </xf>
    <xf numFmtId="3" fontId="0" fillId="10" borderId="0" xfId="0" applyNumberFormat="1" applyFont="1" applyFill="1" applyAlignment="1">
      <alignment/>
    </xf>
    <xf numFmtId="168" fontId="0" fillId="8" borderId="0" xfId="0" applyNumberFormat="1" applyFont="1" applyFill="1" applyAlignment="1">
      <alignment/>
    </xf>
    <xf numFmtId="0" fontId="3" fillId="0" borderId="0" xfId="20" applyAlignment="1">
      <alignment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/>
    </xf>
    <xf numFmtId="168" fontId="0" fillId="0" borderId="0" xfId="0" applyNumberFormat="1" applyFont="1" applyFill="1" applyAlignment="1">
      <alignment/>
    </xf>
    <xf numFmtId="0" fontId="7" fillId="4" borderId="0" xfId="0" applyFont="1" applyFill="1" applyAlignment="1">
      <alignment/>
    </xf>
    <xf numFmtId="0" fontId="0" fillId="11" borderId="0" xfId="0" applyFill="1" applyAlignment="1">
      <alignment horizontal="left"/>
    </xf>
    <xf numFmtId="3" fontId="0" fillId="11" borderId="0" xfId="0" applyNumberFormat="1" applyFill="1" applyAlignment="1">
      <alignment/>
    </xf>
    <xf numFmtId="0" fontId="6" fillId="11" borderId="0" xfId="0" applyFont="1" applyFill="1" applyAlignment="1">
      <alignment horizontal="left"/>
    </xf>
    <xf numFmtId="3" fontId="6" fillId="11" borderId="0" xfId="0" applyNumberFormat="1" applyFont="1" applyFill="1" applyAlignment="1">
      <alignment/>
    </xf>
    <xf numFmtId="0" fontId="0" fillId="11" borderId="0" xfId="0" applyFill="1" applyAlignment="1">
      <alignment/>
    </xf>
    <xf numFmtId="0" fontId="0" fillId="11" borderId="0" xfId="0" applyFont="1" applyFill="1" applyAlignment="1">
      <alignment horizontal="left"/>
    </xf>
    <xf numFmtId="0" fontId="8" fillId="11" borderId="0" xfId="0" applyFont="1" applyFill="1" applyAlignment="1">
      <alignment/>
    </xf>
    <xf numFmtId="3" fontId="0" fillId="11" borderId="0" xfId="0" applyNumberFormat="1" applyFont="1" applyFill="1" applyAlignment="1">
      <alignment/>
    </xf>
    <xf numFmtId="0" fontId="2" fillId="11" borderId="0" xfId="0" applyFont="1" applyFill="1" applyAlignment="1">
      <alignment horizontal="left"/>
    </xf>
    <xf numFmtId="3" fontId="2" fillId="11" borderId="0" xfId="0" applyNumberFormat="1" applyFont="1" applyFill="1" applyAlignment="1">
      <alignment/>
    </xf>
    <xf numFmtId="0" fontId="7" fillId="11" borderId="0" xfId="0" applyFont="1" applyFill="1" applyAlignment="1">
      <alignment/>
    </xf>
    <xf numFmtId="0" fontId="0" fillId="9" borderId="0" xfId="0" applyFill="1" applyAlignment="1">
      <alignment horizontal="left"/>
    </xf>
    <xf numFmtId="3" fontId="0" fillId="9" borderId="0" xfId="0" applyNumberFormat="1" applyFill="1" applyAlignment="1">
      <alignment/>
    </xf>
    <xf numFmtId="3" fontId="6" fillId="9" borderId="0" xfId="0" applyNumberFormat="1" applyFont="1" applyFill="1" applyAlignment="1">
      <alignment/>
    </xf>
    <xf numFmtId="3" fontId="0" fillId="9" borderId="0" xfId="0" applyNumberFormat="1" applyFont="1" applyFill="1" applyAlignment="1">
      <alignment/>
    </xf>
    <xf numFmtId="3" fontId="2" fillId="9" borderId="0" xfId="0" applyNumberFormat="1" applyFont="1" applyFill="1" applyAlignment="1">
      <alignment/>
    </xf>
    <xf numFmtId="8" fontId="0" fillId="0" borderId="0" xfId="0" applyNumberFormat="1" applyAlignment="1">
      <alignment/>
    </xf>
    <xf numFmtId="0" fontId="3" fillId="2" borderId="0" xfId="20" applyFill="1" applyAlignment="1">
      <alignment/>
    </xf>
    <xf numFmtId="0" fontId="2" fillId="4" borderId="0" xfId="0" applyFont="1" applyFill="1" applyAlignment="1">
      <alignment/>
    </xf>
    <xf numFmtId="0" fontId="0" fillId="10" borderId="0" xfId="0" applyFill="1" applyAlignment="1">
      <alignment horizontal="center" wrapText="1"/>
    </xf>
    <xf numFmtId="0" fontId="3" fillId="10" borderId="0" xfId="20" applyFill="1" applyAlignment="1">
      <alignment/>
    </xf>
    <xf numFmtId="0" fontId="0" fillId="1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121</xdr:row>
      <xdr:rowOff>0</xdr:rowOff>
    </xdr:from>
    <xdr:to>
      <xdr:col>4</xdr:col>
      <xdr:colOff>9525</xdr:colOff>
      <xdr:row>121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174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7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user.com/search/ProductDetail.aspx?R=271-10-RCvirtualkey21980000virtualkey271-10-RC" TargetMode="External" /><Relationship Id="rId2" Type="http://schemas.openxmlformats.org/officeDocument/2006/relationships/hyperlink" Target="http://www.mouser.com/search/ProductDetail.aspx?R=271-100-RCvirtualkey21980000virtualkey271-100-RC" TargetMode="External" /><Relationship Id="rId3" Type="http://schemas.openxmlformats.org/officeDocument/2006/relationships/hyperlink" Target="http://www.mouser.com/search/ProductDetail.aspx?R=271-240-RCvirtualkey21980000virtualkey271-240-RC" TargetMode="External" /><Relationship Id="rId4" Type="http://schemas.openxmlformats.org/officeDocument/2006/relationships/hyperlink" Target="http://www.mouser.com/search/ProductDetail.aspx?R=271-330-RCvirtualkey21980000virtualkey271-330-RC" TargetMode="External" /><Relationship Id="rId5" Type="http://schemas.openxmlformats.org/officeDocument/2006/relationships/hyperlink" Target="http://www.mouser.com/search/ProductDetail.aspx?R=271-470-RCvirtualkey21980000virtualkey271-470-RC" TargetMode="External" /><Relationship Id="rId6" Type="http://schemas.openxmlformats.org/officeDocument/2006/relationships/hyperlink" Target="http://www.mouser.com/search/ProductDetail.aspx?R=271-560-RCvirtualkey21980000virtualkey271-560-RC" TargetMode="External" /><Relationship Id="rId7" Type="http://schemas.openxmlformats.org/officeDocument/2006/relationships/hyperlink" Target="http://www.mouser.com/search/ProductDetail.aspx?R=271-620-RCvirtualkey21980000virtualkey271-620-RC" TargetMode="External" /><Relationship Id="rId8" Type="http://schemas.openxmlformats.org/officeDocument/2006/relationships/hyperlink" Target="http://www.mouser.com/search/ProductDetail.aspx?R=271-1K-RCvirtualkey21980000virtualkey271-1K-RC" TargetMode="External" /><Relationship Id="rId9" Type="http://schemas.openxmlformats.org/officeDocument/2006/relationships/hyperlink" Target="http://www.mouser.com/search/ProductDetail.aspx?R=271-1.5K-RCvirtualkey21980000virtualkey271-1.5K-RC" TargetMode="External" /><Relationship Id="rId10" Type="http://schemas.openxmlformats.org/officeDocument/2006/relationships/hyperlink" Target="http://www.mouser.com/search/ProductDetail.aspx?R=271-2.7K-RCvirtualkey21980000virtualkey271-2.7K-RC" TargetMode="External" /><Relationship Id="rId11" Type="http://schemas.openxmlformats.org/officeDocument/2006/relationships/hyperlink" Target="http://www.mouser.com/search/ProductDetail.aspx?R=271-3.0K-RCvirtualkey21980000virtualkey271-3.0K-RC" TargetMode="External" /><Relationship Id="rId12" Type="http://schemas.openxmlformats.org/officeDocument/2006/relationships/hyperlink" Target="http://www.mouser.com/search/ProductDetail.aspx?R=271-3.3K-RCvirtualkey21980000virtualkey271-3.3K-RC" TargetMode="External" /><Relationship Id="rId13" Type="http://schemas.openxmlformats.org/officeDocument/2006/relationships/hyperlink" Target="http://www.mouser.com/search/ProductDetail.aspx?R=271-5.6K-RCvirtualkey21980000virtualkey271-5.6K-RC" TargetMode="External" /><Relationship Id="rId14" Type="http://schemas.openxmlformats.org/officeDocument/2006/relationships/hyperlink" Target="http://www.mouser.com/search/ProductDetail.aspx?R=271-10K-RCvirtualkey21980000virtualkey271-10K-RC" TargetMode="External" /><Relationship Id="rId15" Type="http://schemas.openxmlformats.org/officeDocument/2006/relationships/hyperlink" Target="http://www.mouser.com/search/ProductDetail.aspx?R=271-12K-RCvirtualkey21980000virtualkey271-12K-RC" TargetMode="External" /><Relationship Id="rId16" Type="http://schemas.openxmlformats.org/officeDocument/2006/relationships/hyperlink" Target="http://www.mouser.com/search/ProductDetail.aspx?R=271-18K-RCvirtualkey21980000virtualkey271-18K-RC" TargetMode="External" /><Relationship Id="rId17" Type="http://schemas.openxmlformats.org/officeDocument/2006/relationships/hyperlink" Target="http://www.mouser.com/search/ProductDetail.aspx?R=271-27K-RCvirtualkey21980000virtualkey271-27K-RC" TargetMode="External" /><Relationship Id="rId18" Type="http://schemas.openxmlformats.org/officeDocument/2006/relationships/hyperlink" Target="http://www.mouser.com/search/ProductDetail.aspx?R=271-30K-RCvirtualkey21980000virtualkey271-30K-RC" TargetMode="External" /><Relationship Id="rId19" Type="http://schemas.openxmlformats.org/officeDocument/2006/relationships/hyperlink" Target="http://www.mouser.com/search/ProductDetail.aspx?R=271-33K-RCvirtualkey21980000virtualkey271-33K-RC" TargetMode="External" /><Relationship Id="rId20" Type="http://schemas.openxmlformats.org/officeDocument/2006/relationships/hyperlink" Target="http://www.mouser.com/search/ProductDetail.aspx?R=271-56K-RCvirtualkey21980000virtualkey271-56K-RC" TargetMode="External" /><Relationship Id="rId21" Type="http://schemas.openxmlformats.org/officeDocument/2006/relationships/hyperlink" Target="http://www.mouser.com/search/ProductDetail.aspx?R=271-82K-RCvirtualkey21980000virtualkey271-82K-RC" TargetMode="External" /><Relationship Id="rId22" Type="http://schemas.openxmlformats.org/officeDocument/2006/relationships/hyperlink" Target="http://www.mouser.com/search/ProductDetail.aspx?R=271-100K-RCvirtualkey21980000virtualkey271-100K-RC" TargetMode="External" /><Relationship Id="rId23" Type="http://schemas.openxmlformats.org/officeDocument/2006/relationships/hyperlink" Target="http://www.mouser.com/search/ProductDetail.aspx?R=271-150K-RCvirtualkey21980000virtualkey271-150K-RC" TargetMode="External" /><Relationship Id="rId24" Type="http://schemas.openxmlformats.org/officeDocument/2006/relationships/hyperlink" Target="http://www.mouser.com/search/ProductDetail.aspx?R=271-220K-RCvirtualkey21980000virtualkey271-220K-RC" TargetMode="External" /><Relationship Id="rId25" Type="http://schemas.openxmlformats.org/officeDocument/2006/relationships/hyperlink" Target="http://www.mouser.com/search/ProductDetail.aspx?R=271-470K-RCvirtualkey21980000virtualkey271-470K-RC" TargetMode="External" /><Relationship Id="rId26" Type="http://schemas.openxmlformats.org/officeDocument/2006/relationships/hyperlink" Target="http://www.mouser.com/search/ProductDetail.aspx?R=271-1.0M-RCvirtualkey21980000virtualkey271-1.0M-RC" TargetMode="External" /><Relationship Id="rId27" Type="http://schemas.openxmlformats.org/officeDocument/2006/relationships/hyperlink" Target="http://www.mouser.com/search/ProductDetail.aspx?R=CMF5522M000FKBFvirtualkey61300000virtualkey71-CMF55-F-22M" TargetMode="External" /><Relationship Id="rId28" Type="http://schemas.openxmlformats.org/officeDocument/2006/relationships/hyperlink" Target="http://www.mouser.com/search/ProductDetail.aspx?R=140-XRL35V10-RCvirtualkey21980000virtualkey140-XRL35V10-RC" TargetMode="External" /><Relationship Id="rId29" Type="http://schemas.openxmlformats.org/officeDocument/2006/relationships/hyperlink" Target="http://www.mouser.com/search/ProductDetail.aspx?R=140-XRL50V15-RCvirtualkey21980000virtualkey140-XRL50V15-RC" TargetMode="External" /><Relationship Id="rId30" Type="http://schemas.openxmlformats.org/officeDocument/2006/relationships/hyperlink" Target="http://www.mouser.com/search/ProductDetail.aspx?R=140-XRL50V470-RCvirtualkey21980000virtualkey140-XRL50V470-RC" TargetMode="External" /><Relationship Id="rId31" Type="http://schemas.openxmlformats.org/officeDocument/2006/relationships/hyperlink" Target="http://www.mouser.com/search/ProductDetail.aspx?R=RPE5C1H100J2P1Z03Bvirtualkey64800000virtualkey81-RPE5C1H100J2P1Z03" TargetMode="External" /><Relationship Id="rId32" Type="http://schemas.openxmlformats.org/officeDocument/2006/relationships/hyperlink" Target="http://www.mouser.com/search/ProductDetail.aspx?R=RPE5C1H330J2P1Z03Bvirtualkey64800000virtualkey81-RPE5C1H330J2P1Z03" TargetMode="External" /><Relationship Id="rId33" Type="http://schemas.openxmlformats.org/officeDocument/2006/relationships/hyperlink" Target="http://www.mouser.com/search/ProductDetail.aspx?R=RPER71H103K2P1A03Bvirtualkey64800000virtualkey81-RPER71H103K2P1A03" TargetMode="External" /><Relationship Id="rId34" Type="http://schemas.openxmlformats.org/officeDocument/2006/relationships/hyperlink" Target="http://www.mouser.com/search/ProductDetail.aspx?R=BQ014D0222J--virtualkey58110000virtualkey581-BQ014D0222J" TargetMode="External" /><Relationship Id="rId35" Type="http://schemas.openxmlformats.org/officeDocument/2006/relationships/hyperlink" Target="http://www.mouser.com/search/ProductDetail.aspx?R=BQ014D0103J--virtualkey58110000virtualkey581-BQ014D0103J" TargetMode="External" /><Relationship Id="rId36" Type="http://schemas.openxmlformats.org/officeDocument/2006/relationships/hyperlink" Target="http://www.mouser.com/search/ProductDetail.aspx?R=BQ014D0153J--virtualkey58110000virtualkey581-BQ014D0153J" TargetMode="External" /><Relationship Id="rId37" Type="http://schemas.openxmlformats.org/officeDocument/2006/relationships/hyperlink" Target="http://www.mouser.com/search/ProductDetail.aspx?R=BQ074D0474J--virtualkey58110000virtualkey581-BQ074D0474J" TargetMode="External" /><Relationship Id="rId38" Type="http://schemas.openxmlformats.org/officeDocument/2006/relationships/hyperlink" Target="http://www.mouser.com/search/ProductDetail.aspx?R=BQ014D0224J--virtualkey58110000virtualkey581-BQ014D0224J" TargetMode="External" /><Relationship Id="rId39" Type="http://schemas.openxmlformats.org/officeDocument/2006/relationships/hyperlink" Target="http://www.mouser.com/search/ProductDetail.aspx?R=1N4148virtualkey61350000virtualkey78-1N4148" TargetMode="External" /><Relationship Id="rId40" Type="http://schemas.openxmlformats.org/officeDocument/2006/relationships/hyperlink" Target="http://www.mouser.com/search/ProductDetail.aspx?R=1N4001-E3virtualkey61370000virtualkey625-1N4001-E3" TargetMode="External" /><Relationship Id="rId41" Type="http://schemas.openxmlformats.org/officeDocument/2006/relationships/hyperlink" Target="http://www.mouser.com/search/ProductDetail.aspx?R=PT10LV10-00279-PT10LV10-503A2020virtualkey53100000virtualkey531-PT10V-50K" TargetMode="External" /><Relationship Id="rId42" Type="http://schemas.openxmlformats.org/officeDocument/2006/relationships/hyperlink" Target="http://www.mouser.com/search/ProductDetail.aspx?R=3266W-1-502LFvirtualkey65210000virtualkey652-3266W-1-502LF" TargetMode="External" /><Relationship Id="rId43" Type="http://schemas.openxmlformats.org/officeDocument/2006/relationships/hyperlink" Target="http://www.mouser.com/search/ProductDetail.aspx?R=640456-2virtualkey57100000virtualkey571-6404562" TargetMode="External" /><Relationship Id="rId44" Type="http://schemas.openxmlformats.org/officeDocument/2006/relationships/hyperlink" Target="http://www.mouser.com/search/ProductDetail.aspx?R=115-93-308-41-003000virtualkey57510000virtualkey575-393308" TargetMode="External" /><Relationship Id="rId45" Type="http://schemas.openxmlformats.org/officeDocument/2006/relationships/hyperlink" Target="http://www.mouser.com/search/ProductDetail.aspx?R=115-93-308-41-003000virtualkey57510000virtualkey575-393308" TargetMode="External" /><Relationship Id="rId46" Type="http://schemas.openxmlformats.org/officeDocument/2006/relationships/hyperlink" Target="http://www.mouser.com/search/ProductDetail.aspx?R=115-93-314-41-003000virtualkey57510000virtualkey575-393314" TargetMode="External" /><Relationship Id="rId47" Type="http://schemas.openxmlformats.org/officeDocument/2006/relationships/hyperlink" Target="http://www.mouser.com/search/ProductDetail.aspx?R=115-93-314-41-003000virtualkey57510000virtualkey575-393314" TargetMode="External" /><Relationship Id="rId48" Type="http://schemas.openxmlformats.org/officeDocument/2006/relationships/hyperlink" Target="http://www.bridechamber.com/" TargetMode="External" /><Relationship Id="rId49" Type="http://schemas.openxmlformats.org/officeDocument/2006/relationships/hyperlink" Target="http://www.web-tronics.com/ca3046.html" TargetMode="External" /><Relationship Id="rId50" Type="http://schemas.openxmlformats.org/officeDocument/2006/relationships/hyperlink" Target="http://webtronics.stores.yahoo.net/canpntrar.html" TargetMode="External" /><Relationship Id="rId51" Type="http://schemas.openxmlformats.org/officeDocument/2006/relationships/hyperlink" Target="http://www.national.com/pf/LM/LM394.html" TargetMode="External" /><Relationship Id="rId52" Type="http://schemas.openxmlformats.org/officeDocument/2006/relationships/hyperlink" Target="http://www.mouser.com/search/ProductDetail.aspx?R=T350G106K035ATvirtualkey64600000virtualkey80-T350G106K035AT" TargetMode="External" /><Relationship Id="rId53" Type="http://schemas.openxmlformats.org/officeDocument/2006/relationships/hyperlink" Target="http://www.mouser.com/search/ProductDetail.aspx?R=140-XRL35V1.0-RCvirtualkey21980000virtualkey140-XRL35V1.0-RC" TargetMode="External" /><Relationship Id="rId54" Type="http://schemas.openxmlformats.org/officeDocument/2006/relationships/hyperlink" Target="http://www.mouser.com/search/ProductDetail.aspx?R=140-XRL35V22-RCvirtualkey21980000virtualkey140-XRL35V22-RC" TargetMode="External" /><Relationship Id="rId55" Type="http://schemas.openxmlformats.org/officeDocument/2006/relationships/hyperlink" Target="http://www.mouser.com/search/ProductDetail.aspx?R=271-2.7K-RCvirtualkey21980000virtualkey271-2.7K-RC" TargetMode="External" /><Relationship Id="rId56" Type="http://schemas.openxmlformats.org/officeDocument/2006/relationships/hyperlink" Target="http://www.mouser.com/search/ProductDetail.aspx?R=271-27K-RCvirtualkey21980000virtualkey271-27K-RC" TargetMode="External" /><Relationship Id="rId57" Type="http://schemas.openxmlformats.org/officeDocument/2006/relationships/hyperlink" Target="http://www.mouser.com/search/ProductDetail.aspx?R=3266W-1-502LFvirtualkey65210000virtualkey652-3266W-1-502LF" TargetMode="External" /><Relationship Id="rId58" Type="http://schemas.openxmlformats.org/officeDocument/2006/relationships/hyperlink" Target="http://www.elby-designs.comhttp//uk.farnell.com/jsp/search/productdetail.jsp?sku=732291" TargetMode="External" /><Relationship Id="rId59" Type="http://schemas.openxmlformats.org/officeDocument/2006/relationships/hyperlink" Target="http://www.web-tronics.com/ca3046.html" TargetMode="External" /><Relationship Id="rId60" Type="http://schemas.openxmlformats.org/officeDocument/2006/relationships/hyperlink" Target="http://store.americanmicrosemiconductor.com/ca3046.html?gclid=CIeBvsvs7owCFQ4egQodxj_WCA%20-%203.98" TargetMode="External" /><Relationship Id="rId61" Type="http://schemas.openxmlformats.org/officeDocument/2006/relationships/hyperlink" Target="http://www.mouser.com/search/ProductDetail.aspx?R=3266W-1-103LFvirtualkey65210000virtualkey652-3266W-1-103LF" TargetMode="External" /><Relationship Id="rId62" Type="http://schemas.openxmlformats.org/officeDocument/2006/relationships/hyperlink" Target="http://www.mouser.com/search/ProductDetail.aspx?R=271-47K-RCvirtualkey21980000virtualkey271-47K-RC" TargetMode="External" /><Relationship Id="rId63" Type="http://schemas.openxmlformats.org/officeDocument/2006/relationships/hyperlink" Target="http://www.mouser.com/search/ProductDetail.aspx?R=112AXvirtualkey50210000virtualkey502-112AX" TargetMode="External" /><Relationship Id="rId64" Type="http://schemas.openxmlformats.org/officeDocument/2006/relationships/hyperlink" Target="http://www.mouser.com/search/ProductDetail.aspx?R=112AXvirtualkey50210000virtualkey502-112AX" TargetMode="External" /><Relationship Id="rId65" Type="http://schemas.openxmlformats.org/officeDocument/2006/relationships/hyperlink" Target="http://www.mouser.com/search/ProductDetail.aspx?R=512.0008virtualkey59400000virtualkey594-512-0008" TargetMode="External" /><Relationship Id="rId66" Type="http://schemas.openxmlformats.org/officeDocument/2006/relationships/hyperlink" Target="http://www.mouser.com/search/ProductDetail.aspx?R=512.0008virtualkey59400000virtualkey594-512-0008" TargetMode="External" /><Relationship Id="rId67" Type="http://schemas.openxmlformats.org/officeDocument/2006/relationships/hyperlink" Target="http://www.mouser.com/search/ProductDetail.aspx?R=1456virtualkey53400000virtualkey534-1456" TargetMode="External" /><Relationship Id="rId68" Type="http://schemas.openxmlformats.org/officeDocument/2006/relationships/hyperlink" Target="http://www.mouser.com/search/ProductDetail.aspx?R=112AXvirtualkey50210000virtualkey502-112AX" TargetMode="External" /><Relationship Id="rId69" Type="http://schemas.openxmlformats.org/officeDocument/2006/relationships/hyperlink" Target="http://www.mouser.com/search/ProductDetail.aspx?R=512.0008virtualkey59400000virtualkey594-512-0008" TargetMode="External" /><Relationship Id="rId70" Type="http://schemas.openxmlformats.org/officeDocument/2006/relationships/hyperlink" Target="http://www.mouser.com/search/ProductDetail.aspx?R=1456virtualkey53400000virtualkey534-1456" TargetMode="External" /><Relationship Id="rId71" Type="http://schemas.openxmlformats.org/officeDocument/2006/relationships/hyperlink" Target="http://www.mouser.com/search/ProductDetail.aspx?R=M2042SS1W01-ROvirtualkey63300000virtualkey633-M204201-RO" TargetMode="External" /><Relationship Id="rId72" Type="http://schemas.openxmlformats.org/officeDocument/2006/relationships/hyperlink" Target="http://www.alliedelec.com/Search/ProductDetail.asp?SKU=870-0417&amp;SEARCH=&amp;MPN=M2042SS1W01%2DRO&amp;DESC=M2042SS1W01%2DRO&amp;R=870%2D0417&amp;sid=469AB5003F94E17F" TargetMode="External" /><Relationship Id="rId73" Type="http://schemas.openxmlformats.org/officeDocument/2006/relationships/hyperlink" Target="http://www.alliedelec.com/Search/ProductDetail.asp?SKU=670-1320&amp;SEARCH=&amp;MPN=SSI%2DLXH387GD&amp;DESC=SSI%2DLXH387GD&amp;R=670%2D1320&amp;sid=469AB5006514617F" TargetMode="External" /><Relationship Id="rId74" Type="http://schemas.openxmlformats.org/officeDocument/2006/relationships/hyperlink" Target="http://www.alliedelec.com/Search/ProductDetail.asp?SKU=670-1321&amp;SEARCH=&amp;MPN=SSI%2DLXH387ID&amp;DESC=SSI%2DLXH387ID&amp;R=670%2D1321&amp;sid=469AB5007247617F" TargetMode="External" /><Relationship Id="rId75" Type="http://schemas.openxmlformats.org/officeDocument/2006/relationships/hyperlink" Target="http://www.mouser.com/search/ProductDetail.aspx?R=PKES90B1%2f4virtualkey50660000virtualkey506-PKES90B1%2f4" TargetMode="External" /><Relationship Id="rId76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77" Type="http://schemas.openxmlformats.org/officeDocument/2006/relationships/hyperlink" Target="http://www.mouser.com/search/ProductDetail.aspx?R=14910FAGJSX10104KAvirtualkey59400000virtualkey594-149-7104" TargetMode="External" /><Relationship Id="rId78" Type="http://schemas.openxmlformats.org/officeDocument/2006/relationships/hyperlink" Target="http://www.mouser.com/search/ProductDetail.aspx?R=1456virtualkey53400000virtualkey534-1456" TargetMode="External" /><Relationship Id="rId79" Type="http://schemas.openxmlformats.org/officeDocument/2006/relationships/hyperlink" Target="http://www.mouser.com/search/ProductDetail.aspx?R=PKES90B1%2f4virtualkey50660000virtualkey506-PKES90B1%2f4" TargetMode="External" /><Relationship Id="rId80" Type="http://schemas.openxmlformats.org/officeDocument/2006/relationships/hyperlink" Target="http://www.mouser.com/search/ProductDetail.aspx?R=PKES90B1%2f4virtualkey50660000virtualkey506-PKES90B1%2f4" TargetMode="External" /><Relationship Id="rId81" Type="http://schemas.openxmlformats.org/officeDocument/2006/relationships/hyperlink" Target="http://www.tubesandmore.com/scripts/foxweb.dll/catalog@d:/dfs/elevclients/cemirror/ELEVATOR.FXP?PAGE=SUBCAT&amp;SEARCH_TREE01=POTENTIOMETERS&amp;SEARCH_TREE02=ALPHA&amp;SEARCH_TREE03=SINGLE" TargetMode="External" /><Relationship Id="rId82" Type="http://schemas.openxmlformats.org/officeDocument/2006/relationships/hyperlink" Target="http://www.mouser.com/search/ProductDetail.aspx?R=51AAA-B28-D15Lvirtualkey65210000virtualkey652-51AAA-B28-D15L" TargetMode="External" /><Relationship Id="rId83" Type="http://schemas.openxmlformats.org/officeDocument/2006/relationships/hyperlink" Target="http://www.mouser.com/search/ProductDetail.aspx?R=51AAA-B28-D15Lvirtualkey65210000virtualkey652-51AAA-B28-D15L" TargetMode="External" /><Relationship Id="rId84" Type="http://schemas.openxmlformats.org/officeDocument/2006/relationships/hyperlink" Target="http://www.mouser.com/search/ProductDetail.aspx?R=112AXvirtualkey50210000virtualkey502-112AX" TargetMode="External" /><Relationship Id="rId85" Type="http://schemas.openxmlformats.org/officeDocument/2006/relationships/hyperlink" Target="http://www.mouser.com/search/ProductDetail.aspx?R=112AXvirtualkey50210000virtualkey502-112AX" TargetMode="External" /><Relationship Id="rId86" Type="http://schemas.openxmlformats.org/officeDocument/2006/relationships/hyperlink" Target="http://www.mouser.com/search/ProductDetail.aspx?R=512.0008virtualkey59400000virtualkey594-512-0008" TargetMode="External" /><Relationship Id="rId87" Type="http://schemas.openxmlformats.org/officeDocument/2006/relationships/hyperlink" Target="http://www.mouser.com/search/ProductDetail.aspx?R=512.0008virtualkey59400000virtualkey594-512-0008" TargetMode="External" /><Relationship Id="rId88" Type="http://schemas.openxmlformats.org/officeDocument/2006/relationships/hyperlink" Target="http://www.mouser.com/search/ProductDetail.aspx?R=112AXvirtualkey50210000virtualkey502-112AX" TargetMode="External" /><Relationship Id="rId89" Type="http://schemas.openxmlformats.org/officeDocument/2006/relationships/hyperlink" Target="http://www.mouser.com/search/ProductDetail.aspx?R=512.0008virtualkey59400000virtualkey594-512-0008" TargetMode="External" /><Relationship Id="rId90" Type="http://schemas.openxmlformats.org/officeDocument/2006/relationships/hyperlink" Target="http://www.mouser.com/search/ProductDetail.aspx?R=C0805C104J5RACTUvirtualkey64600000virtualkey80-C0805C104J5R" TargetMode="External" /><Relationship Id="rId91" Type="http://schemas.openxmlformats.org/officeDocument/2006/relationships/hyperlink" Target="http://www.mouser.com/search/ProductDetail.aspx?R=112AXvirtualkey50210000virtualkey502-112AX" TargetMode="External" /><Relationship Id="rId92" Type="http://schemas.openxmlformats.org/officeDocument/2006/relationships/hyperlink" Target="http://www.mouser.com/search/ProductDetail.aspx?R=512.0008virtualkey59400000virtualkey594-512-0008" TargetMode="External" /><Relationship Id="rId93" Type="http://schemas.openxmlformats.org/officeDocument/2006/relationships/hyperlink" Target="http://www.mouser.com/search/ProductDetail.aspx?R=1456virtualkey53400000virtualkey534-1456" TargetMode="External" /><Relationship Id="rId94" Type="http://schemas.openxmlformats.org/officeDocument/2006/relationships/hyperlink" Target="http://www.mouser.com/search/ProductDetail.aspx?R=PKES90B1%2f4virtualkey50660000virtualkey506-PKES90B1%2f4" TargetMode="External" /><Relationship Id="rId95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96" Type="http://schemas.openxmlformats.org/officeDocument/2006/relationships/hyperlink" Target="http://www.mouser.com/search/ProductDetail.aspx?R=51AAA-B28-D15Lvirtualkey65210000virtualkey652-51AAA-B28-D15L" TargetMode="External" /><Relationship Id="rId97" Type="http://schemas.openxmlformats.org/officeDocument/2006/relationships/hyperlink" Target="http://www.mouser.com/search/ProductDetail.aspx?R=T93YA502KT20virtualkey61330000virtualkey72-T93YA-5K" TargetMode="External" /><Relationship Id="rId98" Type="http://schemas.openxmlformats.org/officeDocument/2006/relationships/hyperlink" Target="http://www.mouser.com/catalog/631/1201.pdf" TargetMode="External" /><Relationship Id="rId99" Type="http://schemas.openxmlformats.org/officeDocument/2006/relationships/hyperlink" Target="http://www.mouser.com/catalog/631/1202.pdf" TargetMode="External" /><Relationship Id="rId100" Type="http://schemas.openxmlformats.org/officeDocument/2006/relationships/hyperlink" Target="http://www.mouser.com/catalog/631/1203.pdf" TargetMode="External" /><Relationship Id="rId101" Type="http://schemas.openxmlformats.org/officeDocument/2006/relationships/hyperlink" Target="http://www.mouser.com/catalog/631/1201.pdf" TargetMode="External" /><Relationship Id="rId102" Type="http://schemas.openxmlformats.org/officeDocument/2006/relationships/hyperlink" Target="http://www.mouser.com/catalog/631/1202.pdf" TargetMode="External" /><Relationship Id="rId103" Type="http://schemas.openxmlformats.org/officeDocument/2006/relationships/hyperlink" Target="http://www.mouser.com/catalog/631/1202.pdf" TargetMode="External" /><Relationship Id="rId104" Type="http://schemas.openxmlformats.org/officeDocument/2006/relationships/hyperlink" Target="http://www.mouser.com/catalog/631/1201.pdf" TargetMode="External" /><Relationship Id="rId105" Type="http://schemas.openxmlformats.org/officeDocument/2006/relationships/hyperlink" Target="http://www.mouser.com/catalog/631/1203.pdf" TargetMode="External" /><Relationship Id="rId106" Type="http://schemas.openxmlformats.org/officeDocument/2006/relationships/hyperlink" Target="http://www.mouser.com/catalog/631/1203.pdf" TargetMode="External" /><Relationship Id="rId107" Type="http://schemas.openxmlformats.org/officeDocument/2006/relationships/hyperlink" Target="http://www.mouser.com/search/ProductDetail.aspx?R=51AAA-B28-D15Lvirtualkey65210000virtualkey652-51AAA-B28-D15L" TargetMode="External" /><Relationship Id="rId108" Type="http://schemas.openxmlformats.org/officeDocument/2006/relationships/hyperlink" Target="http://www.mouser.com/search/ProductDetail.aspx?R=140-XRL35V22-RCvirtualkey21980000virtualkey140-XRL35V22-RC" TargetMode="External" /><Relationship Id="rId109" Type="http://schemas.openxmlformats.org/officeDocument/2006/relationships/hyperlink" Target="http://www.mouser.com/search/productdetail.aspx?R=2211virtualkey53400000virtualkey534-405" TargetMode="External" /><Relationship Id="rId110" Type="http://schemas.openxmlformats.org/officeDocument/2006/relationships/drawing" Target="../drawings/drawing1.xml" /><Relationship Id="rId1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ouser.com/search/ProductDetail.aspx?R=271-10-RCvirtualkey21980000virtualkey271-10-RC" TargetMode="External" /><Relationship Id="rId2" Type="http://schemas.openxmlformats.org/officeDocument/2006/relationships/hyperlink" Target="http://www.mouser.com/search/ProductDetail.aspx?R=271-100-RCvirtualkey21980000virtualkey271-100-RC" TargetMode="External" /><Relationship Id="rId3" Type="http://schemas.openxmlformats.org/officeDocument/2006/relationships/hyperlink" Target="http://www.mouser.com/search/ProductDetail.aspx?R=271-240-RCvirtualkey21980000virtualkey271-240-RC" TargetMode="External" /><Relationship Id="rId4" Type="http://schemas.openxmlformats.org/officeDocument/2006/relationships/hyperlink" Target="http://www.mouser.com/search/ProductDetail.aspx?R=271-330-RCvirtualkey21980000virtualkey271-330-RC" TargetMode="External" /><Relationship Id="rId5" Type="http://schemas.openxmlformats.org/officeDocument/2006/relationships/hyperlink" Target="http://www.mouser.com/search/ProductDetail.aspx?R=271-470-RCvirtualkey21980000virtualkey271-470-RC" TargetMode="External" /><Relationship Id="rId6" Type="http://schemas.openxmlformats.org/officeDocument/2006/relationships/hyperlink" Target="http://www.mouser.com/search/ProductDetail.aspx?R=271-560-RCvirtualkey21980000virtualkey271-560-RC" TargetMode="External" /><Relationship Id="rId7" Type="http://schemas.openxmlformats.org/officeDocument/2006/relationships/hyperlink" Target="http://www.mouser.com/search/ProductDetail.aspx?R=271-620-RCvirtualkey21980000virtualkey271-620-RC" TargetMode="External" /><Relationship Id="rId8" Type="http://schemas.openxmlformats.org/officeDocument/2006/relationships/hyperlink" Target="http://www.mouser.com/search/ProductDetail.aspx?R=271-1K-RCvirtualkey21980000virtualkey271-1K-RC" TargetMode="External" /><Relationship Id="rId9" Type="http://schemas.openxmlformats.org/officeDocument/2006/relationships/hyperlink" Target="http://www.mouser.com/search/ProductDetail.aspx?R=271-1.5K-RCvirtualkey21980000virtualkey271-1.5K-RC" TargetMode="External" /><Relationship Id="rId10" Type="http://schemas.openxmlformats.org/officeDocument/2006/relationships/hyperlink" Target="http://www.mouser.com/search/ProductDetail.aspx?R=271-2.7K-RCvirtualkey21980000virtualkey271-2.7K-RC" TargetMode="External" /><Relationship Id="rId11" Type="http://schemas.openxmlformats.org/officeDocument/2006/relationships/hyperlink" Target="http://www.mouser.com/search/ProductDetail.aspx?R=271-3.0K-RCvirtualkey21980000virtualkey271-3.0K-RC" TargetMode="External" /><Relationship Id="rId12" Type="http://schemas.openxmlformats.org/officeDocument/2006/relationships/hyperlink" Target="http://www.mouser.com/search/ProductDetail.aspx?R=271-3.3K-RCvirtualkey21980000virtualkey271-3.3K-RC" TargetMode="External" /><Relationship Id="rId13" Type="http://schemas.openxmlformats.org/officeDocument/2006/relationships/hyperlink" Target="http://www.mouser.com/search/ProductDetail.aspx?R=271-5.6K-RCvirtualkey21980000virtualkey271-5.6K-RC" TargetMode="External" /><Relationship Id="rId14" Type="http://schemas.openxmlformats.org/officeDocument/2006/relationships/hyperlink" Target="http://www.mouser.com/search/ProductDetail.aspx?R=271-10K-RCvirtualkey21980000virtualkey271-10K-RC" TargetMode="External" /><Relationship Id="rId15" Type="http://schemas.openxmlformats.org/officeDocument/2006/relationships/hyperlink" Target="http://www.mouser.com/search/ProductDetail.aspx?R=271-12K-RCvirtualkey21980000virtualkey271-12K-RC" TargetMode="External" /><Relationship Id="rId16" Type="http://schemas.openxmlformats.org/officeDocument/2006/relationships/hyperlink" Target="http://www.mouser.com/search/ProductDetail.aspx?R=271-18K-RCvirtualkey21980000virtualkey271-18K-RC" TargetMode="External" /><Relationship Id="rId17" Type="http://schemas.openxmlformats.org/officeDocument/2006/relationships/hyperlink" Target="http://www.mouser.com/search/ProductDetail.aspx?R=271-27K-RCvirtualkey21980000virtualkey271-27K-RC" TargetMode="External" /><Relationship Id="rId18" Type="http://schemas.openxmlformats.org/officeDocument/2006/relationships/hyperlink" Target="http://www.mouser.com/search/ProductDetail.aspx?R=271-30K-RCvirtualkey21980000virtualkey271-30K-RC" TargetMode="External" /><Relationship Id="rId19" Type="http://schemas.openxmlformats.org/officeDocument/2006/relationships/hyperlink" Target="http://www.mouser.com/search/ProductDetail.aspx?R=271-33K-RCvirtualkey21980000virtualkey271-33K-RC" TargetMode="External" /><Relationship Id="rId20" Type="http://schemas.openxmlformats.org/officeDocument/2006/relationships/hyperlink" Target="http://www.mouser.com/search/ProductDetail.aspx?R=271-56K-RCvirtualkey21980000virtualkey271-56K-RC" TargetMode="External" /><Relationship Id="rId21" Type="http://schemas.openxmlformats.org/officeDocument/2006/relationships/hyperlink" Target="http://www.mouser.com/search/ProductDetail.aspx?R=271-82K-RCvirtualkey21980000virtualkey271-82K-RC" TargetMode="External" /><Relationship Id="rId22" Type="http://schemas.openxmlformats.org/officeDocument/2006/relationships/hyperlink" Target="http://www.mouser.com/search/ProductDetail.aspx?R=271-100K-RCvirtualkey21980000virtualkey271-100K-RC" TargetMode="External" /><Relationship Id="rId23" Type="http://schemas.openxmlformats.org/officeDocument/2006/relationships/hyperlink" Target="http://www.mouser.com/search/ProductDetail.aspx?R=271-150K-RCvirtualkey21980000virtualkey271-150K-RC" TargetMode="External" /><Relationship Id="rId24" Type="http://schemas.openxmlformats.org/officeDocument/2006/relationships/hyperlink" Target="http://www.mouser.com/search/ProductDetail.aspx?R=271-220K-RCvirtualkey21980000virtualkey271-220K-RC" TargetMode="External" /><Relationship Id="rId25" Type="http://schemas.openxmlformats.org/officeDocument/2006/relationships/hyperlink" Target="http://www.mouser.com/search/ProductDetail.aspx?R=271-470K-RCvirtualkey21980000virtualkey271-470K-RC" TargetMode="External" /><Relationship Id="rId26" Type="http://schemas.openxmlformats.org/officeDocument/2006/relationships/hyperlink" Target="http://www.mouser.com/search/ProductDetail.aspx?R=271-1.0M-RCvirtualkey21980000virtualkey271-1.0M-RC" TargetMode="External" /><Relationship Id="rId27" Type="http://schemas.openxmlformats.org/officeDocument/2006/relationships/hyperlink" Target="http://www.mouser.com/search/ProductDetail.aspx?R=CMF5522M000FKBFvirtualkey61300000virtualkey71-CMF55-F-22M" TargetMode="External" /><Relationship Id="rId28" Type="http://schemas.openxmlformats.org/officeDocument/2006/relationships/hyperlink" Target="http://www.mouser.com/search/ProductDetail.aspx?R=140-XRL35V10-RCvirtualkey21980000virtualkey140-XRL35V10-RC" TargetMode="External" /><Relationship Id="rId29" Type="http://schemas.openxmlformats.org/officeDocument/2006/relationships/hyperlink" Target="http://www.mouser.com/search/ProductDetail.aspx?R=140-XRL50V15-RCvirtualkey21980000virtualkey140-XRL50V15-RC" TargetMode="External" /><Relationship Id="rId30" Type="http://schemas.openxmlformats.org/officeDocument/2006/relationships/hyperlink" Target="http://www.mouser.com/search/ProductDetail.aspx?R=140-XRL50V470-RCvirtualkey21980000virtualkey140-XRL50V470-RC" TargetMode="External" /><Relationship Id="rId31" Type="http://schemas.openxmlformats.org/officeDocument/2006/relationships/hyperlink" Target="http://www.mouser.com/search/ProductDetail.aspx?R=RPE5C1H100J2P1Z03Bvirtualkey64800000virtualkey81-RPE5C1H100J2P1Z03" TargetMode="External" /><Relationship Id="rId32" Type="http://schemas.openxmlformats.org/officeDocument/2006/relationships/hyperlink" Target="http://www.mouser.com/search/ProductDetail.aspx?R=RPE5C1H330J2P1Z03Bvirtualkey64800000virtualkey81-RPE5C1H330J2P1Z03" TargetMode="External" /><Relationship Id="rId33" Type="http://schemas.openxmlformats.org/officeDocument/2006/relationships/hyperlink" Target="http://www.mouser.com/search/ProductDetail.aspx?R=RPER71H103K2P1A03Bvirtualkey64800000virtualkey81-RPER71H103K2P1A03" TargetMode="External" /><Relationship Id="rId34" Type="http://schemas.openxmlformats.org/officeDocument/2006/relationships/hyperlink" Target="http://www.mouser.com/search/ProductDetail.aspx?R=BQ014D0222J--virtualkey58110000virtualkey581-BQ014D0222J" TargetMode="External" /><Relationship Id="rId35" Type="http://schemas.openxmlformats.org/officeDocument/2006/relationships/hyperlink" Target="http://www.mouser.com/search/ProductDetail.aspx?R=BQ014D0103J--virtualkey58110000virtualkey581-BQ014D0103J" TargetMode="External" /><Relationship Id="rId36" Type="http://schemas.openxmlformats.org/officeDocument/2006/relationships/hyperlink" Target="http://www.mouser.com/search/ProductDetail.aspx?R=BQ014D0153J--virtualkey58110000virtualkey581-BQ014D0153J" TargetMode="External" /><Relationship Id="rId37" Type="http://schemas.openxmlformats.org/officeDocument/2006/relationships/hyperlink" Target="http://www.mouser.com/search/ProductDetail.aspx?R=BQ074D0474J--virtualkey58110000virtualkey581-BQ074D0474J" TargetMode="External" /><Relationship Id="rId38" Type="http://schemas.openxmlformats.org/officeDocument/2006/relationships/hyperlink" Target="http://www.mouser.com/search/ProductDetail.aspx?R=BQ014D0224J--virtualkey58110000virtualkey581-BQ014D0224J" TargetMode="External" /><Relationship Id="rId39" Type="http://schemas.openxmlformats.org/officeDocument/2006/relationships/hyperlink" Target="http://www.mouser.com/search/ProductDetail.aspx?R=1N4148virtualkey61350000virtualkey78-1N4148" TargetMode="External" /><Relationship Id="rId40" Type="http://schemas.openxmlformats.org/officeDocument/2006/relationships/hyperlink" Target="http://www.mouser.com/search/ProductDetail.aspx?R=1N4001-E3virtualkey61370000virtualkey625-1N4001-E3" TargetMode="External" /><Relationship Id="rId41" Type="http://schemas.openxmlformats.org/officeDocument/2006/relationships/hyperlink" Target="http://www.mouser.com/search/ProductDetail.aspx?R=PT10LV10-00279-PT10LV10-503A2020virtualkey53100000virtualkey531-PT10V-50K" TargetMode="External" /><Relationship Id="rId42" Type="http://schemas.openxmlformats.org/officeDocument/2006/relationships/hyperlink" Target="http://www.mouser.com/search/ProductDetail.aspx?R=3266W-1-502LFvirtualkey65210000virtualkey652-3266W-1-502LF" TargetMode="External" /><Relationship Id="rId43" Type="http://schemas.openxmlformats.org/officeDocument/2006/relationships/hyperlink" Target="http://www.mouser.com/search/ProductDetail.aspx?R=640456-2virtualkey57100000virtualkey571-6404562" TargetMode="External" /><Relationship Id="rId44" Type="http://schemas.openxmlformats.org/officeDocument/2006/relationships/hyperlink" Target="http://www.mouser.com/search/ProductDetail.aspx?R=115-93-308-41-003000virtualkey57510000virtualkey575-393308" TargetMode="External" /><Relationship Id="rId45" Type="http://schemas.openxmlformats.org/officeDocument/2006/relationships/hyperlink" Target="http://www.mouser.com/search/ProductDetail.aspx?R=115-93-308-41-003000virtualkey57510000virtualkey575-393308" TargetMode="External" /><Relationship Id="rId46" Type="http://schemas.openxmlformats.org/officeDocument/2006/relationships/hyperlink" Target="http://www.mouser.com/search/ProductDetail.aspx?R=115-93-314-41-003000virtualkey57510000virtualkey575-393314" TargetMode="External" /><Relationship Id="rId47" Type="http://schemas.openxmlformats.org/officeDocument/2006/relationships/hyperlink" Target="http://www.mouser.com/search/ProductDetail.aspx?R=115-93-314-41-003000virtualkey57510000virtualkey575-393314" TargetMode="External" /><Relationship Id="rId48" Type="http://schemas.openxmlformats.org/officeDocument/2006/relationships/hyperlink" Target="http://www.bridechamber.com/" TargetMode="External" /><Relationship Id="rId49" Type="http://schemas.openxmlformats.org/officeDocument/2006/relationships/hyperlink" Target="http://www.web-tronics.com/ca3046.html" TargetMode="External" /><Relationship Id="rId50" Type="http://schemas.openxmlformats.org/officeDocument/2006/relationships/hyperlink" Target="http://webtronics.stores.yahoo.net/canpntrar.html" TargetMode="External" /><Relationship Id="rId51" Type="http://schemas.openxmlformats.org/officeDocument/2006/relationships/hyperlink" Target="http://www.national.com/pf/LM/LM394.html" TargetMode="External" /><Relationship Id="rId52" Type="http://schemas.openxmlformats.org/officeDocument/2006/relationships/hyperlink" Target="http://www.mouser.com/search/ProductDetail.aspx?R=T350G106K035ATvirtualkey64600000virtualkey80-T350G106K035AT" TargetMode="External" /><Relationship Id="rId53" Type="http://schemas.openxmlformats.org/officeDocument/2006/relationships/hyperlink" Target="http://www.mouser.com/search/ProductDetail.aspx?R=140-XRL35V1.0-RCvirtualkey21980000virtualkey140-XRL35V1.0-RC" TargetMode="External" /><Relationship Id="rId54" Type="http://schemas.openxmlformats.org/officeDocument/2006/relationships/hyperlink" Target="http://www.mouser.com/search/ProductDetail.aspx?R=140-XRL35V22-RCvirtualkey21980000virtualkey140-XRL35V22-RC" TargetMode="External" /><Relationship Id="rId55" Type="http://schemas.openxmlformats.org/officeDocument/2006/relationships/hyperlink" Target="http://www.mouser.com/search/ProductDetail.aspx?R=271-2.7K-RCvirtualkey21980000virtualkey271-2.7K-RC" TargetMode="External" /><Relationship Id="rId56" Type="http://schemas.openxmlformats.org/officeDocument/2006/relationships/hyperlink" Target="http://www.mouser.com/search/ProductDetail.aspx?R=271-27K-RCvirtualkey21980000virtualkey271-27K-RC" TargetMode="External" /><Relationship Id="rId57" Type="http://schemas.openxmlformats.org/officeDocument/2006/relationships/hyperlink" Target="http://www.mouser.com/search/ProductDetail.aspx?R=3266W-1-502LFvirtualkey65210000virtualkey652-3266W-1-502LF" TargetMode="External" /><Relationship Id="rId58" Type="http://schemas.openxmlformats.org/officeDocument/2006/relationships/hyperlink" Target="http://www.elby-designs.comhttp//uk.farnell.com/jsp/search/productdetail.jsp?sku=732291" TargetMode="External" /><Relationship Id="rId59" Type="http://schemas.openxmlformats.org/officeDocument/2006/relationships/hyperlink" Target="http://www.web-tronics.com/ca3046.html" TargetMode="External" /><Relationship Id="rId60" Type="http://schemas.openxmlformats.org/officeDocument/2006/relationships/hyperlink" Target="http://store.americanmicrosemiconductor.com/ca3046.html?gclid=CIeBvsvs7owCFQ4egQodxj_WCA%20-%203.98" TargetMode="External" /><Relationship Id="rId61" Type="http://schemas.openxmlformats.org/officeDocument/2006/relationships/hyperlink" Target="http://www.mouser.com/search/ProductDetail.aspx?R=3266W-1-103LFvirtualkey65210000virtualkey652-3266W-1-103LF" TargetMode="External" /><Relationship Id="rId62" Type="http://schemas.openxmlformats.org/officeDocument/2006/relationships/hyperlink" Target="http://www.mouser.com/search/ProductDetail.aspx?R=271-47K-RCvirtualkey21980000virtualkey271-47K-RC" TargetMode="External" /><Relationship Id="rId63" Type="http://schemas.openxmlformats.org/officeDocument/2006/relationships/hyperlink" Target="http://www.mouser.com/search/ProductDetail.aspx?R=112AXvirtualkey50210000virtualkey502-112AX" TargetMode="External" /><Relationship Id="rId64" Type="http://schemas.openxmlformats.org/officeDocument/2006/relationships/hyperlink" Target="http://www.mouser.com/search/ProductDetail.aspx?R=112AXvirtualkey50210000virtualkey502-112AX" TargetMode="External" /><Relationship Id="rId65" Type="http://schemas.openxmlformats.org/officeDocument/2006/relationships/hyperlink" Target="http://www.mouser.com/search/ProductDetail.aspx?R=512.0008virtualkey59400000virtualkey594-512-0008" TargetMode="External" /><Relationship Id="rId66" Type="http://schemas.openxmlformats.org/officeDocument/2006/relationships/hyperlink" Target="http://www.mouser.com/search/ProductDetail.aspx?R=512.0008virtualkey59400000virtualkey594-512-0008" TargetMode="External" /><Relationship Id="rId67" Type="http://schemas.openxmlformats.org/officeDocument/2006/relationships/hyperlink" Target="http://www.mouser.com/search/ProductDetail.aspx?R=1456virtualkey53400000virtualkey534-1456" TargetMode="External" /><Relationship Id="rId68" Type="http://schemas.openxmlformats.org/officeDocument/2006/relationships/hyperlink" Target="http://www.mouser.com/search/ProductDetail.aspx?R=112AXvirtualkey50210000virtualkey502-112AX" TargetMode="External" /><Relationship Id="rId69" Type="http://schemas.openxmlformats.org/officeDocument/2006/relationships/hyperlink" Target="http://www.mouser.com/search/ProductDetail.aspx?R=512.0008virtualkey59400000virtualkey594-512-0008" TargetMode="External" /><Relationship Id="rId70" Type="http://schemas.openxmlformats.org/officeDocument/2006/relationships/hyperlink" Target="http://www.mouser.com/search/ProductDetail.aspx?R=1456virtualkey53400000virtualkey534-1456" TargetMode="External" /><Relationship Id="rId71" Type="http://schemas.openxmlformats.org/officeDocument/2006/relationships/hyperlink" Target="http://www.mouser.com/search/ProductDetail.aspx?R=M2042SS1W01-ROvirtualkey63300000virtualkey633-M204201-RO" TargetMode="External" /><Relationship Id="rId72" Type="http://schemas.openxmlformats.org/officeDocument/2006/relationships/hyperlink" Target="http://www.alliedelec.com/Search/ProductDetail.asp?SKU=870-0417&amp;SEARCH=&amp;MPN=M2042SS1W01%2DRO&amp;DESC=M2042SS1W01%2DRO&amp;R=870%2D0417&amp;sid=469AB5003F94E17F" TargetMode="External" /><Relationship Id="rId73" Type="http://schemas.openxmlformats.org/officeDocument/2006/relationships/hyperlink" Target="http://www.alliedelec.com/Search/ProductDetail.asp?SKU=670-1320&amp;SEARCH=&amp;MPN=SSI%2DLXH387GD&amp;DESC=SSI%2DLXH387GD&amp;R=670%2D1320&amp;sid=469AB5006514617F" TargetMode="External" /><Relationship Id="rId74" Type="http://schemas.openxmlformats.org/officeDocument/2006/relationships/hyperlink" Target="http://www.alliedelec.com/Search/ProductDetail.asp?SKU=670-1321&amp;SEARCH=&amp;MPN=SSI%2DLXH387ID&amp;DESC=SSI%2DLXH387ID&amp;R=670%2D1321&amp;sid=469AB5007247617F" TargetMode="External" /><Relationship Id="rId75" Type="http://schemas.openxmlformats.org/officeDocument/2006/relationships/hyperlink" Target="http://www.mouser.com/search/ProductDetail.aspx?R=PKES90B1%2f4virtualkey50660000virtualkey506-PKES90B1%2f4" TargetMode="External" /><Relationship Id="rId76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77" Type="http://schemas.openxmlformats.org/officeDocument/2006/relationships/hyperlink" Target="http://www.mouser.com/search/ProductDetail.aspx?R=14910FAGJSX10104KAvirtualkey59400000virtualkey594-149-7104" TargetMode="External" /><Relationship Id="rId78" Type="http://schemas.openxmlformats.org/officeDocument/2006/relationships/hyperlink" Target="http://www.mouser.com/search/ProductDetail.aspx?R=1456virtualkey53400000virtualkey534-1456" TargetMode="External" /><Relationship Id="rId79" Type="http://schemas.openxmlformats.org/officeDocument/2006/relationships/hyperlink" Target="http://www.mouser.com/search/ProductDetail.aspx?R=PKES90B1%2f4virtualkey50660000virtualkey506-PKES90B1%2f4" TargetMode="External" /><Relationship Id="rId80" Type="http://schemas.openxmlformats.org/officeDocument/2006/relationships/hyperlink" Target="http://www.mouser.com/search/ProductDetail.aspx?R=PKES90B1%2f4virtualkey50660000virtualkey506-PKES90B1%2f4" TargetMode="External" /><Relationship Id="rId81" Type="http://schemas.openxmlformats.org/officeDocument/2006/relationships/hyperlink" Target="http://www.tubesandmore.com/scripts/foxweb.dll/catalog@d:/dfs/elevclients/cemirror/ELEVATOR.FXP?PAGE=SUBCAT&amp;SEARCH_TREE01=POTENTIOMETERS&amp;SEARCH_TREE02=ALPHA&amp;SEARCH_TREE03=SINGLE" TargetMode="External" /><Relationship Id="rId82" Type="http://schemas.openxmlformats.org/officeDocument/2006/relationships/hyperlink" Target="http://www.mouser.com/search/ProductDetail.aspx?R=51AAA-B28-D15Lvirtualkey65210000virtualkey652-51AAA-B28-D15L" TargetMode="External" /><Relationship Id="rId83" Type="http://schemas.openxmlformats.org/officeDocument/2006/relationships/hyperlink" Target="http://www.mouser.com/search/ProductDetail.aspx?R=51AAA-B28-D15Lvirtualkey65210000virtualkey652-51AAA-B28-D15L" TargetMode="External" /><Relationship Id="rId84" Type="http://schemas.openxmlformats.org/officeDocument/2006/relationships/hyperlink" Target="http://www.mouser.com/search/ProductDetail.aspx?R=112AXvirtualkey50210000virtualkey502-112AX" TargetMode="External" /><Relationship Id="rId85" Type="http://schemas.openxmlformats.org/officeDocument/2006/relationships/hyperlink" Target="http://www.mouser.com/search/ProductDetail.aspx?R=112AXvirtualkey50210000virtualkey502-112AX" TargetMode="External" /><Relationship Id="rId86" Type="http://schemas.openxmlformats.org/officeDocument/2006/relationships/hyperlink" Target="http://www.mouser.com/search/ProductDetail.aspx?R=512.0008virtualkey59400000virtualkey594-512-0008" TargetMode="External" /><Relationship Id="rId87" Type="http://schemas.openxmlformats.org/officeDocument/2006/relationships/hyperlink" Target="http://www.mouser.com/search/ProductDetail.aspx?R=512.0008virtualkey59400000virtualkey594-512-0008" TargetMode="External" /><Relationship Id="rId88" Type="http://schemas.openxmlformats.org/officeDocument/2006/relationships/hyperlink" Target="http://www.mouser.com/search/ProductDetail.aspx?R=112AXvirtualkey50210000virtualkey502-112AX" TargetMode="External" /><Relationship Id="rId89" Type="http://schemas.openxmlformats.org/officeDocument/2006/relationships/hyperlink" Target="http://www.mouser.com/search/ProductDetail.aspx?R=512.0008virtualkey59400000virtualkey594-512-0008" TargetMode="External" /><Relationship Id="rId90" Type="http://schemas.openxmlformats.org/officeDocument/2006/relationships/hyperlink" Target="http://www.mouser.com/search/ProductDetail.aspx?R=C0805C104J5RACTUvirtualkey64600000virtualkey80-C0805C104J5R" TargetMode="External" /><Relationship Id="rId91" Type="http://schemas.openxmlformats.org/officeDocument/2006/relationships/hyperlink" Target="http://www.mouser.com/search/ProductDetail.aspx?R=112AXvirtualkey50210000virtualkey502-112AX" TargetMode="External" /><Relationship Id="rId92" Type="http://schemas.openxmlformats.org/officeDocument/2006/relationships/hyperlink" Target="http://www.mouser.com/search/ProductDetail.aspx?R=512.0008virtualkey59400000virtualkey594-512-0008" TargetMode="External" /><Relationship Id="rId93" Type="http://schemas.openxmlformats.org/officeDocument/2006/relationships/hyperlink" Target="http://www.mouser.com/search/ProductDetail.aspx?R=1456virtualkey53400000virtualkey534-1456" TargetMode="External" /><Relationship Id="rId94" Type="http://schemas.openxmlformats.org/officeDocument/2006/relationships/hyperlink" Target="http://www.mouser.com/search/ProductDetail.aspx?R=PKES90B1%2f4virtualkey50660000virtualkey506-PKES90B1%2f4" TargetMode="External" /><Relationship Id="rId95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96" Type="http://schemas.openxmlformats.org/officeDocument/2006/relationships/hyperlink" Target="http://www.mouser.com/search/ProductDetail.aspx?R=51AAA-B28-D15Lvirtualkey65210000virtualkey652-51AAA-B28-D15L" TargetMode="External" /><Relationship Id="rId97" Type="http://schemas.openxmlformats.org/officeDocument/2006/relationships/hyperlink" Target="http://www.mouser.com/search/ProductDetail.aspx?R=T93YA502KT20virtualkey61330000virtualkey72-T93YA-5K" TargetMode="External" /><Relationship Id="rId98" Type="http://schemas.openxmlformats.org/officeDocument/2006/relationships/hyperlink" Target="http://www.mouser.com/catalog/631/1201.pdf" TargetMode="External" /><Relationship Id="rId99" Type="http://schemas.openxmlformats.org/officeDocument/2006/relationships/hyperlink" Target="http://www.mouser.com/catalog/631/1202.pdf" TargetMode="External" /><Relationship Id="rId100" Type="http://schemas.openxmlformats.org/officeDocument/2006/relationships/hyperlink" Target="http://www.mouser.com/catalog/631/1203.pdf" TargetMode="External" /><Relationship Id="rId101" Type="http://schemas.openxmlformats.org/officeDocument/2006/relationships/hyperlink" Target="http://www.mouser.com/catalog/631/1201.pdf" TargetMode="External" /><Relationship Id="rId102" Type="http://schemas.openxmlformats.org/officeDocument/2006/relationships/hyperlink" Target="http://www.mouser.com/catalog/631/1202.pdf" TargetMode="External" /><Relationship Id="rId103" Type="http://schemas.openxmlformats.org/officeDocument/2006/relationships/hyperlink" Target="http://www.mouser.com/catalog/631/1202.pdf" TargetMode="External" /><Relationship Id="rId104" Type="http://schemas.openxmlformats.org/officeDocument/2006/relationships/hyperlink" Target="http://www.mouser.com/catalog/631/1201.pdf" TargetMode="External" /><Relationship Id="rId105" Type="http://schemas.openxmlformats.org/officeDocument/2006/relationships/hyperlink" Target="http://www.mouser.com/catalog/631/1203.pdf" TargetMode="External" /><Relationship Id="rId106" Type="http://schemas.openxmlformats.org/officeDocument/2006/relationships/hyperlink" Target="http://www.mouser.com/catalog/631/1203.pdf" TargetMode="External" /><Relationship Id="rId107" Type="http://schemas.openxmlformats.org/officeDocument/2006/relationships/hyperlink" Target="http://www.mouser.com/search/ProductDetail.aspx?R=51AAA-B28-D15Lvirtualkey65210000virtualkey652-51AAA-B28-D15L" TargetMode="External" /><Relationship Id="rId108" Type="http://schemas.openxmlformats.org/officeDocument/2006/relationships/hyperlink" Target="http://www.mouser.com/search/ProductDetail.aspx?R=140-XRL35V22-RCvirtualkey21980000virtualkey140-XRL35V22-RC" TargetMode="External" /><Relationship Id="rId109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57421875" style="0" customWidth="1"/>
    <col min="2" max="2" width="5.8515625" style="0" customWidth="1"/>
    <col min="3" max="3" width="11.8515625" style="21" customWidth="1"/>
    <col min="4" max="4" width="23.7109375" style="2" customWidth="1"/>
    <col min="5" max="5" width="22.00390625" style="18" customWidth="1"/>
    <col min="6" max="6" width="5.28125" style="0" customWidth="1"/>
    <col min="7" max="7" width="6.00390625" style="0" customWidth="1"/>
    <col min="8" max="8" width="8.140625" style="3" customWidth="1"/>
    <col min="9" max="9" width="8.8515625" style="34" customWidth="1"/>
    <col min="10" max="10" width="10.57421875" style="14" customWidth="1"/>
    <col min="11" max="11" width="9.140625" style="0" customWidth="1"/>
    <col min="12" max="12" width="11.00390625" style="3" customWidth="1"/>
    <col min="13" max="13" width="37.28125" style="15" customWidth="1"/>
  </cols>
  <sheetData>
    <row r="1" spans="1:14" ht="12">
      <c r="A1" t="s">
        <v>2</v>
      </c>
      <c r="B1" t="s">
        <v>1</v>
      </c>
      <c r="C1" s="21" t="s">
        <v>25</v>
      </c>
      <c r="D1" s="2" t="s">
        <v>64</v>
      </c>
      <c r="E1" s="18" t="s">
        <v>68</v>
      </c>
      <c r="F1" t="s">
        <v>67</v>
      </c>
      <c r="G1" t="s">
        <v>45</v>
      </c>
      <c r="H1" s="3" t="s">
        <v>69</v>
      </c>
      <c r="I1" s="93" t="s">
        <v>87</v>
      </c>
      <c r="J1" s="94" t="s">
        <v>90</v>
      </c>
      <c r="K1" t="s">
        <v>88</v>
      </c>
      <c r="L1" s="3" t="s">
        <v>89</v>
      </c>
      <c r="M1" s="15" t="s">
        <v>26</v>
      </c>
      <c r="N1" t="s">
        <v>227</v>
      </c>
    </row>
    <row r="2" spans="1:10" ht="12">
      <c r="A2" t="s">
        <v>365</v>
      </c>
      <c r="I2" s="93"/>
      <c r="J2" s="94"/>
    </row>
    <row r="3" spans="1:13" s="75" customFormat="1" ht="12.75">
      <c r="A3" s="74" t="s">
        <v>210</v>
      </c>
      <c r="C3" s="76"/>
      <c r="D3" s="77"/>
      <c r="E3" s="78"/>
      <c r="H3" s="79"/>
      <c r="I3" s="80"/>
      <c r="J3" s="79"/>
      <c r="L3" s="79"/>
      <c r="M3" s="82"/>
    </row>
    <row r="4" spans="1:13" s="5" customFormat="1" ht="12.75">
      <c r="A4" s="4" t="s">
        <v>212</v>
      </c>
      <c r="C4" s="22"/>
      <c r="D4" s="6"/>
      <c r="E4" s="19"/>
      <c r="H4" s="7"/>
      <c r="I4" s="35"/>
      <c r="J4" s="7"/>
      <c r="L4" s="7"/>
      <c r="M4" s="16"/>
    </row>
    <row r="5" spans="1:14" ht="12">
      <c r="A5" s="90" t="s">
        <v>3</v>
      </c>
      <c r="B5" s="97">
        <v>2</v>
      </c>
      <c r="C5" s="21" t="s">
        <v>24</v>
      </c>
      <c r="D5" s="2" t="s">
        <v>65</v>
      </c>
      <c r="E5" s="18" t="s">
        <v>30</v>
      </c>
      <c r="F5">
        <v>10</v>
      </c>
      <c r="G5">
        <v>1</v>
      </c>
      <c r="H5" s="3">
        <v>0.09</v>
      </c>
      <c r="I5" s="93">
        <v>10</v>
      </c>
      <c r="J5" s="94">
        <f aca="true" t="shared" si="0" ref="J5:J27">PRODUCT(H5,I5)</f>
        <v>0.8999999999999999</v>
      </c>
      <c r="K5">
        <v>10</v>
      </c>
      <c r="L5" s="3">
        <f>PRODUCT(H5,K5)</f>
        <v>0.8999999999999999</v>
      </c>
      <c r="N5" s="39" t="s">
        <v>99</v>
      </c>
    </row>
    <row r="6" spans="1:14" ht="12">
      <c r="A6" s="90" t="s">
        <v>4</v>
      </c>
      <c r="B6" s="97">
        <v>2</v>
      </c>
      <c r="C6" s="21" t="s">
        <v>24</v>
      </c>
      <c r="D6" s="2" t="s">
        <v>65</v>
      </c>
      <c r="E6" s="18" t="s">
        <v>31</v>
      </c>
      <c r="F6">
        <v>1</v>
      </c>
      <c r="G6">
        <v>1</v>
      </c>
      <c r="H6" s="3">
        <v>0.09</v>
      </c>
      <c r="I6" s="93">
        <v>2</v>
      </c>
      <c r="J6" s="94">
        <f t="shared" si="0"/>
        <v>0.18</v>
      </c>
      <c r="K6">
        <v>10</v>
      </c>
      <c r="L6" s="3">
        <f aca="true" t="shared" si="1" ref="L6:L27">PRODUCT(H6,K6)</f>
        <v>0.8999999999999999</v>
      </c>
      <c r="N6" s="39" t="s">
        <v>100</v>
      </c>
    </row>
    <row r="7" spans="1:14" ht="12">
      <c r="A7" s="90" t="s">
        <v>6</v>
      </c>
      <c r="B7" s="97">
        <v>3</v>
      </c>
      <c r="C7" s="21" t="s">
        <v>24</v>
      </c>
      <c r="D7" s="2" t="s">
        <v>65</v>
      </c>
      <c r="E7" s="18" t="s">
        <v>33</v>
      </c>
      <c r="F7">
        <v>1</v>
      </c>
      <c r="G7">
        <v>1</v>
      </c>
      <c r="H7" s="3">
        <v>0.09</v>
      </c>
      <c r="I7" s="93">
        <v>3</v>
      </c>
      <c r="J7" s="94">
        <f t="shared" si="0"/>
        <v>0.27</v>
      </c>
      <c r="K7">
        <v>10</v>
      </c>
      <c r="L7" s="3">
        <f t="shared" si="1"/>
        <v>0.8999999999999999</v>
      </c>
      <c r="N7" s="39" t="s">
        <v>102</v>
      </c>
    </row>
    <row r="8" spans="1:14" ht="12">
      <c r="A8" s="90" t="s">
        <v>7</v>
      </c>
      <c r="B8" s="97">
        <v>3</v>
      </c>
      <c r="C8" s="21" t="s">
        <v>24</v>
      </c>
      <c r="D8" s="2" t="s">
        <v>65</v>
      </c>
      <c r="E8" s="18" t="s">
        <v>34</v>
      </c>
      <c r="F8">
        <v>1</v>
      </c>
      <c r="G8">
        <v>1</v>
      </c>
      <c r="H8" s="3">
        <v>0.09</v>
      </c>
      <c r="I8" s="93">
        <v>3</v>
      </c>
      <c r="J8" s="94">
        <f t="shared" si="0"/>
        <v>0.27</v>
      </c>
      <c r="K8">
        <v>10</v>
      </c>
      <c r="L8" s="3">
        <f t="shared" si="1"/>
        <v>0.8999999999999999</v>
      </c>
      <c r="N8" s="39" t="s">
        <v>103</v>
      </c>
    </row>
    <row r="9" spans="1:14" ht="12">
      <c r="A9" s="90" t="s">
        <v>8</v>
      </c>
      <c r="B9" s="97">
        <v>2</v>
      </c>
      <c r="C9" s="21" t="s">
        <v>24</v>
      </c>
      <c r="D9" s="2" t="s">
        <v>65</v>
      </c>
      <c r="E9" s="18" t="s">
        <v>36</v>
      </c>
      <c r="F9">
        <v>1</v>
      </c>
      <c r="G9">
        <v>1</v>
      </c>
      <c r="H9" s="3">
        <v>0.09</v>
      </c>
      <c r="I9" s="93">
        <v>2</v>
      </c>
      <c r="J9" s="94">
        <f t="shared" si="0"/>
        <v>0.18</v>
      </c>
      <c r="K9">
        <v>10</v>
      </c>
      <c r="L9" s="3">
        <f t="shared" si="1"/>
        <v>0.8999999999999999</v>
      </c>
      <c r="N9" s="39" t="s">
        <v>105</v>
      </c>
    </row>
    <row r="10" spans="1:14" ht="12">
      <c r="A10" s="90" t="s">
        <v>9</v>
      </c>
      <c r="B10" s="97">
        <v>1</v>
      </c>
      <c r="C10" s="21" t="s">
        <v>24</v>
      </c>
      <c r="D10" s="2" t="s">
        <v>65</v>
      </c>
      <c r="E10" s="18" t="s">
        <v>37</v>
      </c>
      <c r="F10">
        <v>1</v>
      </c>
      <c r="G10">
        <v>1</v>
      </c>
      <c r="H10" s="3">
        <v>0.09</v>
      </c>
      <c r="I10" s="93">
        <v>1</v>
      </c>
      <c r="J10" s="94">
        <f t="shared" si="0"/>
        <v>0.09</v>
      </c>
      <c r="K10">
        <v>10</v>
      </c>
      <c r="L10" s="3">
        <f t="shared" si="1"/>
        <v>0.8999999999999999</v>
      </c>
      <c r="N10" s="39" t="s">
        <v>106</v>
      </c>
    </row>
    <row r="11" spans="1:14" ht="12">
      <c r="A11" s="90" t="s">
        <v>39</v>
      </c>
      <c r="B11" s="97">
        <v>2</v>
      </c>
      <c r="C11" s="21" t="s">
        <v>24</v>
      </c>
      <c r="D11" s="2" t="s">
        <v>65</v>
      </c>
      <c r="E11" s="18" t="s">
        <v>38</v>
      </c>
      <c r="F11">
        <v>1</v>
      </c>
      <c r="G11">
        <v>1</v>
      </c>
      <c r="H11" s="3">
        <v>0.09</v>
      </c>
      <c r="I11" s="93">
        <v>2</v>
      </c>
      <c r="J11" s="94">
        <f t="shared" si="0"/>
        <v>0.18</v>
      </c>
      <c r="K11">
        <v>10</v>
      </c>
      <c r="L11" s="3">
        <f t="shared" si="1"/>
        <v>0.8999999999999999</v>
      </c>
      <c r="N11" s="39" t="s">
        <v>107</v>
      </c>
    </row>
    <row r="12" spans="1:14" ht="12">
      <c r="A12" s="90" t="s">
        <v>40</v>
      </c>
      <c r="B12" s="97">
        <v>4</v>
      </c>
      <c r="C12" s="21" t="s">
        <v>24</v>
      </c>
      <c r="D12" s="2" t="s">
        <v>65</v>
      </c>
      <c r="E12" s="18" t="s">
        <v>41</v>
      </c>
      <c r="F12">
        <v>10</v>
      </c>
      <c r="G12">
        <v>1</v>
      </c>
      <c r="H12" s="3">
        <v>0.09</v>
      </c>
      <c r="I12" s="93">
        <v>10</v>
      </c>
      <c r="J12" s="94">
        <f t="shared" si="0"/>
        <v>0.8999999999999999</v>
      </c>
      <c r="K12">
        <v>15</v>
      </c>
      <c r="L12" s="3">
        <f t="shared" si="1"/>
        <v>1.3499999999999999</v>
      </c>
      <c r="N12" s="39" t="s">
        <v>108</v>
      </c>
    </row>
    <row r="13" spans="1:14" ht="12">
      <c r="A13" s="90" t="s">
        <v>10</v>
      </c>
      <c r="B13" s="97">
        <v>2</v>
      </c>
      <c r="C13" s="21" t="s">
        <v>24</v>
      </c>
      <c r="D13" s="2" t="s">
        <v>65</v>
      </c>
      <c r="E13" s="18" t="s">
        <v>42</v>
      </c>
      <c r="F13">
        <v>1</v>
      </c>
      <c r="G13">
        <v>1</v>
      </c>
      <c r="H13" s="3">
        <v>0.09</v>
      </c>
      <c r="I13" s="93">
        <v>2</v>
      </c>
      <c r="J13" s="94">
        <f t="shared" si="0"/>
        <v>0.18</v>
      </c>
      <c r="K13">
        <v>10</v>
      </c>
      <c r="L13" s="3">
        <f t="shared" si="1"/>
        <v>0.8999999999999999</v>
      </c>
      <c r="N13" s="39" t="s">
        <v>109</v>
      </c>
    </row>
    <row r="14" spans="1:14" ht="12">
      <c r="A14" s="90" t="s">
        <v>47</v>
      </c>
      <c r="B14" s="97">
        <v>6</v>
      </c>
      <c r="C14" s="21" t="s">
        <v>24</v>
      </c>
      <c r="D14" s="2" t="s">
        <v>65</v>
      </c>
      <c r="E14" s="18" t="s">
        <v>43</v>
      </c>
      <c r="F14">
        <v>1</v>
      </c>
      <c r="G14">
        <v>1</v>
      </c>
      <c r="H14" s="3">
        <v>0.09</v>
      </c>
      <c r="I14" s="93">
        <v>6</v>
      </c>
      <c r="J14" s="94">
        <f t="shared" si="0"/>
        <v>0.54</v>
      </c>
      <c r="K14">
        <v>20</v>
      </c>
      <c r="L14" s="3">
        <f t="shared" si="1"/>
        <v>1.7999999999999998</v>
      </c>
      <c r="N14" s="39" t="s">
        <v>110</v>
      </c>
    </row>
    <row r="15" spans="1:14" ht="12">
      <c r="A15" s="90" t="s">
        <v>48</v>
      </c>
      <c r="B15" s="97">
        <v>2</v>
      </c>
      <c r="C15" s="21" t="s">
        <v>24</v>
      </c>
      <c r="D15" s="2" t="s">
        <v>65</v>
      </c>
      <c r="E15" s="18" t="s">
        <v>44</v>
      </c>
      <c r="F15">
        <v>1</v>
      </c>
      <c r="G15">
        <v>1</v>
      </c>
      <c r="H15" s="3">
        <v>0.09</v>
      </c>
      <c r="I15" s="93">
        <v>2</v>
      </c>
      <c r="J15" s="94">
        <f t="shared" si="0"/>
        <v>0.18</v>
      </c>
      <c r="K15">
        <v>10</v>
      </c>
      <c r="L15" s="3">
        <f t="shared" si="1"/>
        <v>0.8999999999999999</v>
      </c>
      <c r="N15" s="39" t="s">
        <v>111</v>
      </c>
    </row>
    <row r="16" spans="1:14" ht="12">
      <c r="A16" s="90" t="s">
        <v>11</v>
      </c>
      <c r="B16" s="97">
        <v>2</v>
      </c>
      <c r="C16" s="21" t="s">
        <v>24</v>
      </c>
      <c r="D16" s="2" t="s">
        <v>65</v>
      </c>
      <c r="E16" s="18" t="s">
        <v>46</v>
      </c>
      <c r="F16">
        <v>10</v>
      </c>
      <c r="G16">
        <v>1</v>
      </c>
      <c r="H16" s="3">
        <v>0.09</v>
      </c>
      <c r="I16" s="93">
        <v>10</v>
      </c>
      <c r="J16" s="94">
        <f t="shared" si="0"/>
        <v>0.8999999999999999</v>
      </c>
      <c r="K16">
        <v>10</v>
      </c>
      <c r="L16" s="3">
        <f t="shared" si="1"/>
        <v>0.8999999999999999</v>
      </c>
      <c r="N16" s="39" t="s">
        <v>112</v>
      </c>
    </row>
    <row r="17" spans="1:14" ht="12">
      <c r="A17" s="90" t="s">
        <v>12</v>
      </c>
      <c r="B17" s="97">
        <v>1</v>
      </c>
      <c r="C17" s="21" t="s">
        <v>24</v>
      </c>
      <c r="D17" s="2" t="s">
        <v>65</v>
      </c>
      <c r="E17" s="18" t="s">
        <v>49</v>
      </c>
      <c r="F17">
        <v>1</v>
      </c>
      <c r="G17">
        <v>1</v>
      </c>
      <c r="H17" s="3">
        <v>0.09</v>
      </c>
      <c r="I17" s="93">
        <v>1</v>
      </c>
      <c r="J17" s="94">
        <f t="shared" si="0"/>
        <v>0.09</v>
      </c>
      <c r="K17">
        <v>10</v>
      </c>
      <c r="L17" s="3">
        <f t="shared" si="1"/>
        <v>0.8999999999999999</v>
      </c>
      <c r="N17" s="39" t="s">
        <v>113</v>
      </c>
    </row>
    <row r="18" spans="1:14" ht="12">
      <c r="A18" s="90" t="s">
        <v>13</v>
      </c>
      <c r="B18" s="97">
        <v>4</v>
      </c>
      <c r="C18" s="21" t="s">
        <v>24</v>
      </c>
      <c r="D18" s="2" t="s">
        <v>65</v>
      </c>
      <c r="E18" s="18" t="s">
        <v>50</v>
      </c>
      <c r="F18">
        <v>1</v>
      </c>
      <c r="G18">
        <v>1</v>
      </c>
      <c r="H18" s="3">
        <v>0.09</v>
      </c>
      <c r="I18" s="93">
        <v>4</v>
      </c>
      <c r="J18" s="94">
        <f t="shared" si="0"/>
        <v>0.36</v>
      </c>
      <c r="K18">
        <v>10</v>
      </c>
      <c r="L18" s="3">
        <f t="shared" si="1"/>
        <v>0.8999999999999999</v>
      </c>
      <c r="N18" s="39" t="s">
        <v>114</v>
      </c>
    </row>
    <row r="19" spans="1:14" ht="12">
      <c r="A19" s="90" t="s">
        <v>14</v>
      </c>
      <c r="B19" s="97">
        <v>2</v>
      </c>
      <c r="C19" s="21" t="s">
        <v>24</v>
      </c>
      <c r="D19" s="2" t="s">
        <v>65</v>
      </c>
      <c r="E19" s="18" t="s">
        <v>52</v>
      </c>
      <c r="F19">
        <v>1</v>
      </c>
      <c r="G19">
        <v>1</v>
      </c>
      <c r="H19" s="3">
        <v>0.09</v>
      </c>
      <c r="I19" s="93">
        <v>2</v>
      </c>
      <c r="J19" s="94">
        <f t="shared" si="0"/>
        <v>0.18</v>
      </c>
      <c r="K19">
        <v>10</v>
      </c>
      <c r="L19" s="3">
        <f t="shared" si="1"/>
        <v>0.8999999999999999</v>
      </c>
      <c r="N19" s="39" t="s">
        <v>116</v>
      </c>
    </row>
    <row r="20" spans="1:14" ht="12">
      <c r="A20" s="90" t="s">
        <v>15</v>
      </c>
      <c r="B20" s="97">
        <v>1</v>
      </c>
      <c r="C20" s="21" t="s">
        <v>24</v>
      </c>
      <c r="D20" s="2" t="s">
        <v>65</v>
      </c>
      <c r="E20" s="18" t="s">
        <v>53</v>
      </c>
      <c r="F20">
        <v>1</v>
      </c>
      <c r="G20">
        <v>1</v>
      </c>
      <c r="H20" s="3">
        <v>0.09</v>
      </c>
      <c r="I20" s="93">
        <v>1</v>
      </c>
      <c r="J20" s="94">
        <f t="shared" si="0"/>
        <v>0.09</v>
      </c>
      <c r="K20">
        <v>10</v>
      </c>
      <c r="L20" s="3">
        <f t="shared" si="1"/>
        <v>0.8999999999999999</v>
      </c>
      <c r="N20" s="39" t="s">
        <v>117</v>
      </c>
    </row>
    <row r="21" spans="1:14" ht="12">
      <c r="A21" s="90" t="s">
        <v>16</v>
      </c>
      <c r="B21" s="97">
        <v>1</v>
      </c>
      <c r="C21" s="21" t="s">
        <v>24</v>
      </c>
      <c r="D21" s="2" t="s">
        <v>65</v>
      </c>
      <c r="E21" s="18" t="s">
        <v>55</v>
      </c>
      <c r="F21">
        <v>1</v>
      </c>
      <c r="G21">
        <v>1</v>
      </c>
      <c r="H21" s="3">
        <v>0.09</v>
      </c>
      <c r="I21" s="93">
        <v>2</v>
      </c>
      <c r="J21" s="94">
        <f t="shared" si="0"/>
        <v>0.18</v>
      </c>
      <c r="K21">
        <v>10</v>
      </c>
      <c r="L21" s="3">
        <f t="shared" si="1"/>
        <v>0.8999999999999999</v>
      </c>
      <c r="N21" s="39" t="s">
        <v>118</v>
      </c>
    </row>
    <row r="22" spans="1:14" ht="12">
      <c r="A22" s="90" t="s">
        <v>18</v>
      </c>
      <c r="B22" s="97">
        <v>12</v>
      </c>
      <c r="C22" s="21" t="s">
        <v>24</v>
      </c>
      <c r="D22" s="2" t="s">
        <v>65</v>
      </c>
      <c r="E22" s="18" t="s">
        <v>57</v>
      </c>
      <c r="F22">
        <v>1</v>
      </c>
      <c r="G22">
        <v>1</v>
      </c>
      <c r="H22" s="3">
        <v>0.09</v>
      </c>
      <c r="I22" s="93">
        <v>12</v>
      </c>
      <c r="J22" s="94">
        <f t="shared" si="0"/>
        <v>1.08</v>
      </c>
      <c r="K22">
        <v>28</v>
      </c>
      <c r="L22" s="3">
        <f t="shared" si="1"/>
        <v>2.52</v>
      </c>
      <c r="N22" s="39" t="s">
        <v>120</v>
      </c>
    </row>
    <row r="23" spans="1:14" ht="12">
      <c r="A23" s="90" t="s">
        <v>19</v>
      </c>
      <c r="B23" s="97">
        <v>2</v>
      </c>
      <c r="C23" s="21" t="s">
        <v>24</v>
      </c>
      <c r="D23" s="2" t="s">
        <v>65</v>
      </c>
      <c r="E23" s="18" t="s">
        <v>58</v>
      </c>
      <c r="F23">
        <v>1</v>
      </c>
      <c r="G23">
        <v>1</v>
      </c>
      <c r="H23" s="3">
        <v>0.09</v>
      </c>
      <c r="I23" s="93">
        <v>2</v>
      </c>
      <c r="J23" s="94">
        <f t="shared" si="0"/>
        <v>0.18</v>
      </c>
      <c r="K23">
        <v>10</v>
      </c>
      <c r="L23" s="3">
        <f t="shared" si="1"/>
        <v>0.8999999999999999</v>
      </c>
      <c r="N23" s="39" t="s">
        <v>121</v>
      </c>
    </row>
    <row r="24" spans="1:14" ht="12">
      <c r="A24" s="90" t="s">
        <v>20</v>
      </c>
      <c r="B24" s="97">
        <v>2</v>
      </c>
      <c r="C24" s="21" t="s">
        <v>24</v>
      </c>
      <c r="D24" s="2" t="s">
        <v>65</v>
      </c>
      <c r="E24" s="18" t="s">
        <v>59</v>
      </c>
      <c r="F24">
        <v>1</v>
      </c>
      <c r="G24">
        <v>1</v>
      </c>
      <c r="H24" s="3">
        <v>0.09</v>
      </c>
      <c r="I24" s="93">
        <v>2</v>
      </c>
      <c r="J24" s="94">
        <f t="shared" si="0"/>
        <v>0.18</v>
      </c>
      <c r="K24">
        <v>10</v>
      </c>
      <c r="L24" s="3">
        <f t="shared" si="1"/>
        <v>0.8999999999999999</v>
      </c>
      <c r="N24" s="39" t="s">
        <v>122</v>
      </c>
    </row>
    <row r="25" spans="1:14" ht="12">
      <c r="A25" s="90" t="s">
        <v>21</v>
      </c>
      <c r="B25" s="97">
        <v>1</v>
      </c>
      <c r="C25" s="21" t="s">
        <v>24</v>
      </c>
      <c r="D25" s="2" t="s">
        <v>65</v>
      </c>
      <c r="E25" s="18" t="s">
        <v>60</v>
      </c>
      <c r="F25">
        <v>1</v>
      </c>
      <c r="G25">
        <v>1</v>
      </c>
      <c r="H25" s="3">
        <v>0.09</v>
      </c>
      <c r="I25" s="93">
        <v>1</v>
      </c>
      <c r="J25" s="94">
        <f t="shared" si="0"/>
        <v>0.09</v>
      </c>
      <c r="K25">
        <v>10</v>
      </c>
      <c r="L25" s="3">
        <f t="shared" si="1"/>
        <v>0.8999999999999999</v>
      </c>
      <c r="N25" s="39" t="s">
        <v>123</v>
      </c>
    </row>
    <row r="26" spans="1:14" ht="12">
      <c r="A26" s="90" t="s">
        <v>22</v>
      </c>
      <c r="B26" s="97">
        <v>2</v>
      </c>
      <c r="C26" s="21" t="s">
        <v>24</v>
      </c>
      <c r="D26" s="2" t="s">
        <v>65</v>
      </c>
      <c r="E26" s="18" t="s">
        <v>61</v>
      </c>
      <c r="F26">
        <v>1</v>
      </c>
      <c r="G26">
        <v>1</v>
      </c>
      <c r="H26" s="3">
        <v>0.09</v>
      </c>
      <c r="I26" s="93">
        <v>2</v>
      </c>
      <c r="J26" s="94">
        <f t="shared" si="0"/>
        <v>0.18</v>
      </c>
      <c r="K26">
        <v>10</v>
      </c>
      <c r="L26" s="3">
        <f t="shared" si="1"/>
        <v>0.8999999999999999</v>
      </c>
      <c r="N26" s="39" t="s">
        <v>124</v>
      </c>
    </row>
    <row r="27" spans="1:14" ht="12">
      <c r="A27" s="90" t="s">
        <v>23</v>
      </c>
      <c r="B27" s="97">
        <v>3</v>
      </c>
      <c r="C27" s="21" t="s">
        <v>24</v>
      </c>
      <c r="D27" s="2" t="s">
        <v>66</v>
      </c>
      <c r="E27" s="18" t="s">
        <v>63</v>
      </c>
      <c r="F27">
        <v>1</v>
      </c>
      <c r="G27">
        <v>1</v>
      </c>
      <c r="H27" s="3">
        <v>0.98</v>
      </c>
      <c r="I27" s="93">
        <v>1</v>
      </c>
      <c r="J27" s="94">
        <f t="shared" si="0"/>
        <v>0.98</v>
      </c>
      <c r="K27">
        <v>8</v>
      </c>
      <c r="L27" s="3">
        <f t="shared" si="1"/>
        <v>7.84</v>
      </c>
      <c r="M27" s="38"/>
      <c r="N27" s="39" t="s">
        <v>125</v>
      </c>
    </row>
    <row r="28" spans="1:13" s="5" customFormat="1" ht="12.75">
      <c r="A28" s="4" t="s">
        <v>54</v>
      </c>
      <c r="C28" s="22"/>
      <c r="D28" s="6"/>
      <c r="E28" s="19"/>
      <c r="H28" s="7"/>
      <c r="I28" s="35"/>
      <c r="J28" s="8">
        <f>SUM(J5:J27)</f>
        <v>8.359999999999998</v>
      </c>
      <c r="L28" s="8">
        <f>SUM(L5:L27)</f>
        <v>30.609999999999996</v>
      </c>
      <c r="M28" s="16"/>
    </row>
    <row r="29" spans="1:13" s="10" customFormat="1" ht="12.75">
      <c r="A29" s="9" t="s">
        <v>70</v>
      </c>
      <c r="C29" s="23"/>
      <c r="D29" s="11"/>
      <c r="E29" s="20"/>
      <c r="H29" s="12"/>
      <c r="I29" s="36"/>
      <c r="J29" s="12"/>
      <c r="L29" s="13">
        <f>SUM(L28)</f>
        <v>30.609999999999996</v>
      </c>
      <c r="M29" s="17"/>
    </row>
    <row r="30" spans="9:10" ht="12">
      <c r="I30" s="93"/>
      <c r="J30" s="94"/>
    </row>
    <row r="31" spans="1:13" s="5" customFormat="1" ht="12.75">
      <c r="A31" s="4" t="s">
        <v>163</v>
      </c>
      <c r="C31" s="22"/>
      <c r="D31" s="6"/>
      <c r="E31" s="19"/>
      <c r="H31" s="7"/>
      <c r="I31" s="35"/>
      <c r="J31" s="7"/>
      <c r="L31" s="7"/>
      <c r="M31" s="16"/>
    </row>
    <row r="32" spans="1:10" ht="12.75">
      <c r="A32" s="1" t="s">
        <v>426</v>
      </c>
      <c r="I32" s="93"/>
      <c r="J32" s="94"/>
    </row>
    <row r="33" spans="1:14" ht="12">
      <c r="A33" s="90" t="s">
        <v>357</v>
      </c>
      <c r="B33" s="97">
        <v>2</v>
      </c>
      <c r="C33" s="21" t="s">
        <v>24</v>
      </c>
      <c r="D33" s="2" t="s">
        <v>65</v>
      </c>
      <c r="E33" t="s">
        <v>358</v>
      </c>
      <c r="F33" s="24">
        <v>1</v>
      </c>
      <c r="G33" s="24">
        <v>1</v>
      </c>
      <c r="H33" s="25">
        <v>0.06</v>
      </c>
      <c r="I33" s="93">
        <v>2</v>
      </c>
      <c r="J33" s="94">
        <f>PRODUCT(H33,I33)</f>
        <v>0.12</v>
      </c>
      <c r="K33" s="24">
        <v>10</v>
      </c>
      <c r="L33" s="3">
        <f>PRODUCT(H33,K33)</f>
        <v>0.6</v>
      </c>
      <c r="N33" s="39" t="s">
        <v>206</v>
      </c>
    </row>
    <row r="34" spans="1:14" ht="12">
      <c r="A34" s="90" t="s">
        <v>71</v>
      </c>
      <c r="B34" s="97">
        <v>1</v>
      </c>
      <c r="C34" s="21" t="s">
        <v>24</v>
      </c>
      <c r="D34" s="2" t="s">
        <v>65</v>
      </c>
      <c r="E34" t="s">
        <v>204</v>
      </c>
      <c r="F34">
        <v>1</v>
      </c>
      <c r="G34">
        <v>1</v>
      </c>
      <c r="H34" s="3">
        <v>0.06</v>
      </c>
      <c r="I34" s="93">
        <v>1</v>
      </c>
      <c r="J34" s="94">
        <f>PRODUCT(H34,I34)</f>
        <v>0.06</v>
      </c>
      <c r="K34">
        <v>10</v>
      </c>
      <c r="L34" s="3">
        <f>PRODUCT(H34,K34)</f>
        <v>0.6</v>
      </c>
      <c r="N34" s="39" t="s">
        <v>207</v>
      </c>
    </row>
    <row r="35" spans="1:14" ht="12">
      <c r="A35" s="90" t="s">
        <v>176</v>
      </c>
      <c r="B35" s="97">
        <v>1</v>
      </c>
      <c r="C35" s="21" t="s">
        <v>24</v>
      </c>
      <c r="D35" s="2" t="s">
        <v>65</v>
      </c>
      <c r="E35" t="s">
        <v>127</v>
      </c>
      <c r="F35">
        <v>1</v>
      </c>
      <c r="G35">
        <v>1</v>
      </c>
      <c r="H35" s="3">
        <v>0.06</v>
      </c>
      <c r="I35" s="93">
        <v>1</v>
      </c>
      <c r="J35" s="94">
        <f>PRODUCT(H35,I35)</f>
        <v>0.06</v>
      </c>
      <c r="K35">
        <v>10</v>
      </c>
      <c r="L35" s="3">
        <f>PRODUCT(H35,K35)</f>
        <v>0.6</v>
      </c>
      <c r="N35" s="39" t="s">
        <v>140</v>
      </c>
    </row>
    <row r="36" spans="1:14" ht="12">
      <c r="A36" s="90" t="s">
        <v>72</v>
      </c>
      <c r="B36" s="97">
        <v>2</v>
      </c>
      <c r="C36" s="21" t="s">
        <v>24</v>
      </c>
      <c r="D36" s="2" t="s">
        <v>65</v>
      </c>
      <c r="E36" s="18" t="s">
        <v>205</v>
      </c>
      <c r="F36">
        <v>1</v>
      </c>
      <c r="G36">
        <v>1</v>
      </c>
      <c r="H36" s="3">
        <v>0.06</v>
      </c>
      <c r="I36" s="93">
        <v>2</v>
      </c>
      <c r="J36" s="94">
        <f>PRODUCT(H36,I36)</f>
        <v>0.12</v>
      </c>
      <c r="K36">
        <v>10</v>
      </c>
      <c r="L36" s="3">
        <f>PRODUCT(H36,K36)</f>
        <v>0.6</v>
      </c>
      <c r="N36" s="39" t="s">
        <v>208</v>
      </c>
    </row>
    <row r="37" spans="1:13" s="32" customFormat="1" ht="12.75">
      <c r="A37" s="26" t="s">
        <v>91</v>
      </c>
      <c r="B37" s="26"/>
      <c r="C37" s="27"/>
      <c r="D37" s="28"/>
      <c r="E37" s="29"/>
      <c r="F37" s="26"/>
      <c r="G37" s="26"/>
      <c r="H37" s="30"/>
      <c r="I37" s="37"/>
      <c r="J37" s="31">
        <f>SUM(J33:J36)</f>
        <v>0.36</v>
      </c>
      <c r="L37" s="31">
        <f>SUM(L33:L36)</f>
        <v>2.4</v>
      </c>
      <c r="M37" s="33"/>
    </row>
    <row r="38" spans="1:10" ht="12.75">
      <c r="A38" s="1" t="s">
        <v>364</v>
      </c>
      <c r="I38" s="93"/>
      <c r="J38" s="94"/>
    </row>
    <row r="39" spans="1:14" ht="12">
      <c r="A39" s="90" t="s">
        <v>131</v>
      </c>
      <c r="B39" s="97">
        <v>2</v>
      </c>
      <c r="C39" s="21" t="s">
        <v>24</v>
      </c>
      <c r="D39" s="2" t="s">
        <v>130</v>
      </c>
      <c r="E39" t="s">
        <v>128</v>
      </c>
      <c r="F39">
        <v>1</v>
      </c>
      <c r="G39">
        <v>1</v>
      </c>
      <c r="H39" s="3">
        <v>0.26</v>
      </c>
      <c r="I39" s="93">
        <v>2</v>
      </c>
      <c r="J39" s="94">
        <f>PRODUCT(H39,I39)</f>
        <v>0.52</v>
      </c>
      <c r="K39">
        <v>10</v>
      </c>
      <c r="L39" s="3">
        <f>PRODUCT(H39,K39)</f>
        <v>2.6</v>
      </c>
      <c r="N39" s="39" t="s">
        <v>135</v>
      </c>
    </row>
    <row r="40" spans="1:14" ht="12">
      <c r="A40" s="90" t="s">
        <v>132</v>
      </c>
      <c r="B40" s="97">
        <v>3</v>
      </c>
      <c r="C40" s="21" t="s">
        <v>24</v>
      </c>
      <c r="D40" s="2" t="s">
        <v>130</v>
      </c>
      <c r="E40" s="18" t="s">
        <v>129</v>
      </c>
      <c r="F40">
        <v>1</v>
      </c>
      <c r="G40">
        <v>1</v>
      </c>
      <c r="H40" s="3">
        <v>0.26</v>
      </c>
      <c r="I40" s="93">
        <v>3</v>
      </c>
      <c r="J40" s="94">
        <f>PRODUCT(H40,I40)</f>
        <v>0.78</v>
      </c>
      <c r="K40">
        <v>10</v>
      </c>
      <c r="L40" s="3">
        <f>PRODUCT(H40,K40)</f>
        <v>2.6</v>
      </c>
      <c r="N40" s="39" t="s">
        <v>136</v>
      </c>
    </row>
    <row r="41" spans="1:14" ht="12">
      <c r="A41" s="90" t="s">
        <v>133</v>
      </c>
      <c r="B41" s="97">
        <v>1</v>
      </c>
      <c r="C41" s="21" t="s">
        <v>24</v>
      </c>
      <c r="D41" s="2" t="s">
        <v>130</v>
      </c>
      <c r="E41" s="18" t="s">
        <v>134</v>
      </c>
      <c r="F41">
        <v>1</v>
      </c>
      <c r="G41">
        <v>1</v>
      </c>
      <c r="H41" s="3">
        <v>0.2</v>
      </c>
      <c r="I41" s="93">
        <v>1</v>
      </c>
      <c r="J41" s="94">
        <f>PRODUCT(H41,I41)</f>
        <v>0.2</v>
      </c>
      <c r="K41">
        <v>5</v>
      </c>
      <c r="L41" s="3">
        <f>PRODUCT(H41,K41)</f>
        <v>1</v>
      </c>
      <c r="N41" s="39" t="s">
        <v>137</v>
      </c>
    </row>
    <row r="42" spans="1:13" s="32" customFormat="1" ht="12.75">
      <c r="A42" s="26" t="s">
        <v>91</v>
      </c>
      <c r="B42" s="26"/>
      <c r="C42" s="27"/>
      <c r="D42" s="28"/>
      <c r="E42" s="29"/>
      <c r="F42" s="26"/>
      <c r="G42" s="26"/>
      <c r="H42" s="30"/>
      <c r="I42" s="37"/>
      <c r="J42" s="31">
        <f>SUM(J39:J41)</f>
        <v>1.5</v>
      </c>
      <c r="L42" s="31">
        <f>SUM(L39:L41)</f>
        <v>6.2</v>
      </c>
      <c r="M42" s="33"/>
    </row>
    <row r="43" spans="1:13" s="24" customFormat="1" ht="12.75">
      <c r="A43" s="54" t="s">
        <v>200</v>
      </c>
      <c r="B43" s="46"/>
      <c r="C43" s="47"/>
      <c r="D43" s="48"/>
      <c r="E43" s="49"/>
      <c r="F43" s="46"/>
      <c r="G43" s="46"/>
      <c r="H43" s="50"/>
      <c r="I43" s="93"/>
      <c r="J43" s="95"/>
      <c r="L43" s="51"/>
      <c r="M43" s="52"/>
    </row>
    <row r="44" spans="1:14" s="24" customFormat="1" ht="12">
      <c r="A44" s="90" t="s">
        <v>71</v>
      </c>
      <c r="B44" s="98">
        <v>2</v>
      </c>
      <c r="C44" s="21" t="s">
        <v>24</v>
      </c>
      <c r="D44" s="48" t="s">
        <v>201</v>
      </c>
      <c r="E44" t="s">
        <v>202</v>
      </c>
      <c r="F44" s="46">
        <v>1</v>
      </c>
      <c r="G44" s="46">
        <v>1</v>
      </c>
      <c r="H44" s="50">
        <v>1.07</v>
      </c>
      <c r="I44" s="93">
        <v>2</v>
      </c>
      <c r="J44" s="94">
        <f>PRODUCT(H44,I44)</f>
        <v>2.14</v>
      </c>
      <c r="K44" s="24">
        <v>5</v>
      </c>
      <c r="L44" s="3">
        <f>PRODUCT(H44,K44)</f>
        <v>5.3500000000000005</v>
      </c>
      <c r="M44" s="52"/>
      <c r="N44" s="53" t="s">
        <v>203</v>
      </c>
    </row>
    <row r="45" spans="1:13" s="32" customFormat="1" ht="12.75">
      <c r="A45" s="26" t="s">
        <v>91</v>
      </c>
      <c r="B45" s="26"/>
      <c r="C45" s="27"/>
      <c r="D45" s="28"/>
      <c r="E45" s="29"/>
      <c r="F45" s="26"/>
      <c r="G45" s="26"/>
      <c r="H45" s="30"/>
      <c r="I45" s="37"/>
      <c r="J45" s="31">
        <f>SUM(J43:J44)</f>
        <v>2.14</v>
      </c>
      <c r="L45" s="31">
        <f>SUM(L43:L44)</f>
        <v>5.3500000000000005</v>
      </c>
      <c r="M45" s="33"/>
    </row>
    <row r="46" spans="1:10" ht="12.75">
      <c r="A46" s="1" t="s">
        <v>92</v>
      </c>
      <c r="I46" s="93"/>
      <c r="J46" s="94"/>
    </row>
    <row r="47" spans="1:14" ht="12">
      <c r="A47" s="90" t="s">
        <v>384</v>
      </c>
      <c r="B47" s="97">
        <v>4</v>
      </c>
      <c r="C47" s="21" t="s">
        <v>24</v>
      </c>
      <c r="D47" s="2" t="s">
        <v>97</v>
      </c>
      <c r="E47" s="139" t="s">
        <v>95</v>
      </c>
      <c r="F47">
        <v>1</v>
      </c>
      <c r="G47">
        <v>1</v>
      </c>
      <c r="H47" s="3">
        <v>0.1</v>
      </c>
      <c r="I47" s="93">
        <v>4</v>
      </c>
      <c r="J47" s="94">
        <f>PRODUCT(H47,I47)</f>
        <v>0.4</v>
      </c>
      <c r="K47">
        <v>10</v>
      </c>
      <c r="L47" s="3">
        <f>PRODUCT(H47,K47)</f>
        <v>1</v>
      </c>
      <c r="M47" s="15" t="s">
        <v>438</v>
      </c>
      <c r="N47" s="39" t="s">
        <v>141</v>
      </c>
    </row>
    <row r="48" spans="1:14" ht="12">
      <c r="A48" s="90" t="s">
        <v>93</v>
      </c>
      <c r="B48" s="97">
        <v>1</v>
      </c>
      <c r="C48" s="21" t="s">
        <v>24</v>
      </c>
      <c r="D48" s="2" t="s">
        <v>97</v>
      </c>
      <c r="E48" s="139" t="s">
        <v>96</v>
      </c>
      <c r="F48">
        <v>1</v>
      </c>
      <c r="G48">
        <v>1</v>
      </c>
      <c r="H48" s="3">
        <v>0.1</v>
      </c>
      <c r="I48" s="93">
        <v>1</v>
      </c>
      <c r="J48" s="94">
        <f>PRODUCT(H48,I48)</f>
        <v>0.1</v>
      </c>
      <c r="K48">
        <v>10</v>
      </c>
      <c r="L48" s="3">
        <f>PRODUCT(H48,K48)</f>
        <v>1</v>
      </c>
      <c r="M48" s="15" t="s">
        <v>438</v>
      </c>
      <c r="N48" s="39" t="s">
        <v>142</v>
      </c>
    </row>
    <row r="49" spans="1:14" ht="12">
      <c r="A49" s="90" t="s">
        <v>138</v>
      </c>
      <c r="B49" s="97">
        <v>40</v>
      </c>
      <c r="C49" s="21" t="s">
        <v>24</v>
      </c>
      <c r="D49" s="2" t="s">
        <v>97</v>
      </c>
      <c r="E49" t="s">
        <v>139</v>
      </c>
      <c r="F49">
        <v>1</v>
      </c>
      <c r="G49">
        <v>1</v>
      </c>
      <c r="H49" s="3">
        <v>0.06</v>
      </c>
      <c r="I49" s="93">
        <v>40</v>
      </c>
      <c r="J49" s="94">
        <f>PRODUCT(H49,I49)</f>
        <v>2.4</v>
      </c>
      <c r="K49">
        <v>90</v>
      </c>
      <c r="L49" s="3">
        <f>PRODUCT(H49,K49)</f>
        <v>5.3999999999999995</v>
      </c>
      <c r="N49" s="39" t="s">
        <v>143</v>
      </c>
    </row>
    <row r="50" spans="1:14" ht="12">
      <c r="A50" s="90" t="s">
        <v>385</v>
      </c>
      <c r="B50" s="97">
        <v>2</v>
      </c>
      <c r="C50" s="21" t="s">
        <v>24</v>
      </c>
      <c r="D50" s="2" t="s">
        <v>97</v>
      </c>
      <c r="E50" s="139" t="s">
        <v>94</v>
      </c>
      <c r="F50">
        <v>1</v>
      </c>
      <c r="G50">
        <v>1</v>
      </c>
      <c r="H50" s="3">
        <v>0.17</v>
      </c>
      <c r="I50" s="93">
        <v>2</v>
      </c>
      <c r="J50" s="94">
        <f>PRODUCT(H50,I50)</f>
        <v>0.34</v>
      </c>
      <c r="K50">
        <v>6</v>
      </c>
      <c r="L50" s="3">
        <f>PRODUCT(H50,K50)</f>
        <v>1.02</v>
      </c>
      <c r="M50" s="15" t="s">
        <v>438</v>
      </c>
      <c r="N50" s="39" t="s">
        <v>145</v>
      </c>
    </row>
    <row r="51" spans="1:14" ht="12">
      <c r="A51" s="90" t="s">
        <v>386</v>
      </c>
      <c r="B51" s="97">
        <v>1</v>
      </c>
      <c r="C51" s="21" t="s">
        <v>24</v>
      </c>
      <c r="D51" s="2" t="s">
        <v>97</v>
      </c>
      <c r="E51" s="139" t="s">
        <v>98</v>
      </c>
      <c r="F51">
        <v>1</v>
      </c>
      <c r="G51">
        <v>1</v>
      </c>
      <c r="H51" s="3">
        <v>0.25</v>
      </c>
      <c r="I51" s="93">
        <v>1</v>
      </c>
      <c r="J51" s="94">
        <f>PRODUCT(H51,I51)</f>
        <v>0.25</v>
      </c>
      <c r="K51">
        <v>6</v>
      </c>
      <c r="L51" s="3">
        <f>PRODUCT(H51,K51)</f>
        <v>1.5</v>
      </c>
      <c r="M51" s="15" t="s">
        <v>438</v>
      </c>
      <c r="N51" s="39" t="s">
        <v>144</v>
      </c>
    </row>
    <row r="52" spans="1:13" s="32" customFormat="1" ht="12.75">
      <c r="A52" s="26" t="s">
        <v>91</v>
      </c>
      <c r="B52" s="26"/>
      <c r="C52" s="27"/>
      <c r="D52" s="28"/>
      <c r="E52" s="29"/>
      <c r="F52" s="26"/>
      <c r="G52" s="26"/>
      <c r="H52" s="30"/>
      <c r="I52" s="37"/>
      <c r="J52" s="31">
        <f>SUM(J47:J51)</f>
        <v>3.4899999999999998</v>
      </c>
      <c r="L52" s="31">
        <f>SUM(L47:L51)</f>
        <v>9.92</v>
      </c>
      <c r="M52" s="33"/>
    </row>
    <row r="53" spans="1:13" s="24" customFormat="1" ht="12.75">
      <c r="A53" s="54" t="s">
        <v>367</v>
      </c>
      <c r="B53" s="46"/>
      <c r="C53" s="47"/>
      <c r="D53" s="48"/>
      <c r="E53" s="49"/>
      <c r="F53" s="46"/>
      <c r="G53" s="46"/>
      <c r="H53" s="50"/>
      <c r="I53" s="93"/>
      <c r="J53" s="94"/>
      <c r="L53" s="51"/>
      <c r="M53" s="52"/>
    </row>
    <row r="54" spans="1:14" ht="12">
      <c r="A54" s="90" t="s">
        <v>368</v>
      </c>
      <c r="B54" s="97">
        <v>6</v>
      </c>
      <c r="C54" s="21" t="s">
        <v>24</v>
      </c>
      <c r="D54" s="2" t="s">
        <v>201</v>
      </c>
      <c r="E54" t="s">
        <v>366</v>
      </c>
      <c r="F54" s="46">
        <v>1</v>
      </c>
      <c r="G54" s="46">
        <v>1</v>
      </c>
      <c r="H54" s="3">
        <v>0.09</v>
      </c>
      <c r="I54" s="93">
        <v>6</v>
      </c>
      <c r="J54" s="94">
        <f>PRODUCT(H54,I54)</f>
        <v>0.54</v>
      </c>
      <c r="K54" s="24">
        <v>15</v>
      </c>
      <c r="L54" s="3">
        <f>PRODUCT(H54,K54)</f>
        <v>1.3499999999999999</v>
      </c>
      <c r="N54" s="39" t="s">
        <v>370</v>
      </c>
    </row>
    <row r="55" spans="1:14" s="24" customFormat="1" ht="12">
      <c r="A55" s="24" t="s">
        <v>436</v>
      </c>
      <c r="C55" s="63"/>
      <c r="D55" s="64"/>
      <c r="F55" s="46"/>
      <c r="G55" s="46"/>
      <c r="H55" s="25"/>
      <c r="I55" s="93"/>
      <c r="J55" s="94"/>
      <c r="L55" s="25"/>
      <c r="M55" s="52"/>
      <c r="N55" s="53"/>
    </row>
    <row r="56" spans="1:14" ht="12">
      <c r="A56" s="90" t="s">
        <v>368</v>
      </c>
      <c r="B56" s="97">
        <v>6</v>
      </c>
      <c r="C56" s="21" t="s">
        <v>24</v>
      </c>
      <c r="D56" s="2" t="s">
        <v>97</v>
      </c>
      <c r="E56" t="s">
        <v>437</v>
      </c>
      <c r="F56" s="46">
        <v>1</v>
      </c>
      <c r="G56" s="46">
        <v>1</v>
      </c>
      <c r="H56" s="3">
        <v>0.42</v>
      </c>
      <c r="I56" s="93"/>
      <c r="J56" s="94"/>
      <c r="K56" s="24"/>
      <c r="N56" s="39"/>
    </row>
    <row r="57" spans="1:14" ht="12">
      <c r="A57" s="24"/>
      <c r="I57" s="93"/>
      <c r="J57" s="94"/>
      <c r="N57" s="39"/>
    </row>
    <row r="58" spans="1:13" s="32" customFormat="1" ht="12.75">
      <c r="A58" s="26" t="s">
        <v>91</v>
      </c>
      <c r="B58" s="26"/>
      <c r="C58" s="27"/>
      <c r="D58" s="28"/>
      <c r="E58" s="29"/>
      <c r="F58" s="26"/>
      <c r="G58" s="26"/>
      <c r="H58" s="30"/>
      <c r="I58" s="37"/>
      <c r="J58" s="31">
        <f>SUM(J53:J57)</f>
        <v>0.54</v>
      </c>
      <c r="L58" s="31">
        <f>SUM(L53:L57)</f>
        <v>1.3499999999999999</v>
      </c>
      <c r="M58" s="33"/>
    </row>
    <row r="59" spans="1:13" s="5" customFormat="1" ht="12.75">
      <c r="A59" s="4" t="s">
        <v>84</v>
      </c>
      <c r="C59" s="22"/>
      <c r="D59" s="6"/>
      <c r="E59" s="19"/>
      <c r="H59" s="7"/>
      <c r="I59" s="35"/>
      <c r="J59" s="8">
        <f>SUM(J37,J42,H45,J52,J58)</f>
        <v>5.89</v>
      </c>
      <c r="L59" s="8">
        <f>SUM(L37,L42,J45,L52,L58)</f>
        <v>22.01</v>
      </c>
      <c r="M59" s="16"/>
    </row>
    <row r="60" spans="1:13" s="10" customFormat="1" ht="12.75">
      <c r="A60" s="9" t="s">
        <v>70</v>
      </c>
      <c r="C60" s="23"/>
      <c r="D60" s="11"/>
      <c r="E60" s="20"/>
      <c r="H60" s="12"/>
      <c r="I60" s="36"/>
      <c r="J60" s="13">
        <f>SUM(J28,J59)</f>
        <v>14.249999999999996</v>
      </c>
      <c r="L60" s="13">
        <f>SUM(L28,L59)</f>
        <v>52.62</v>
      </c>
      <c r="M60" s="17"/>
    </row>
    <row r="61" spans="1:13" s="24" customFormat="1" ht="12.75">
      <c r="A61" s="54"/>
      <c r="C61" s="63"/>
      <c r="D61" s="64"/>
      <c r="E61" s="65"/>
      <c r="H61" s="25"/>
      <c r="I61" s="93"/>
      <c r="J61" s="94"/>
      <c r="L61" s="51"/>
      <c r="M61" s="52"/>
    </row>
    <row r="62" spans="1:13" s="5" customFormat="1" ht="12.75">
      <c r="A62" s="4" t="s">
        <v>177</v>
      </c>
      <c r="C62" s="22"/>
      <c r="D62" s="6"/>
      <c r="E62" s="19"/>
      <c r="H62" s="7"/>
      <c r="I62" s="35"/>
      <c r="J62" s="7"/>
      <c r="L62" s="7"/>
      <c r="M62" s="16"/>
    </row>
    <row r="63" spans="1:13" ht="12">
      <c r="A63" s="90" t="s">
        <v>75</v>
      </c>
      <c r="B63">
        <v>5</v>
      </c>
      <c r="C63" s="21" t="s">
        <v>24</v>
      </c>
      <c r="D63" s="2" t="s">
        <v>76</v>
      </c>
      <c r="E63" s="18" t="s">
        <v>78</v>
      </c>
      <c r="F63">
        <v>1</v>
      </c>
      <c r="G63">
        <v>1</v>
      </c>
      <c r="H63" s="3">
        <v>0.64</v>
      </c>
      <c r="I63" s="93">
        <v>5</v>
      </c>
      <c r="J63" s="94">
        <f>PRODUCT(H63,I63)</f>
        <v>3.2</v>
      </c>
      <c r="K63">
        <v>12</v>
      </c>
      <c r="L63" s="3">
        <f>PRODUCT(H63,K63)</f>
        <v>7.68</v>
      </c>
      <c r="M63" s="15" t="s">
        <v>182</v>
      </c>
    </row>
    <row r="64" spans="1:13" ht="12">
      <c r="A64" s="90" t="s">
        <v>73</v>
      </c>
      <c r="B64">
        <v>1</v>
      </c>
      <c r="C64" s="21" t="s">
        <v>24</v>
      </c>
      <c r="D64" s="2" t="s">
        <v>76</v>
      </c>
      <c r="E64" s="18" t="s">
        <v>77</v>
      </c>
      <c r="F64">
        <v>1</v>
      </c>
      <c r="G64">
        <v>1</v>
      </c>
      <c r="H64" s="3">
        <v>2.63</v>
      </c>
      <c r="I64" s="93">
        <v>1</v>
      </c>
      <c r="J64" s="94">
        <f>PRODUCT(H64,I64)</f>
        <v>2.63</v>
      </c>
      <c r="K64">
        <v>4</v>
      </c>
      <c r="L64" s="3">
        <f>PRODUCT(H64,K64)</f>
        <v>10.52</v>
      </c>
      <c r="M64" s="15" t="s">
        <v>182</v>
      </c>
    </row>
    <row r="65" spans="1:13" ht="24.75">
      <c r="A65" t="s">
        <v>74</v>
      </c>
      <c r="B65" t="s">
        <v>182</v>
      </c>
      <c r="I65" s="93"/>
      <c r="J65" s="94"/>
      <c r="M65" s="15" t="s">
        <v>79</v>
      </c>
    </row>
    <row r="66" spans="1:14" ht="37.5">
      <c r="A66" s="24" t="s">
        <v>191</v>
      </c>
      <c r="B66">
        <v>1</v>
      </c>
      <c r="C66" s="21" t="s">
        <v>80</v>
      </c>
      <c r="D66" s="21" t="s">
        <v>80</v>
      </c>
      <c r="E66" s="18" t="s">
        <v>191</v>
      </c>
      <c r="F66">
        <v>1</v>
      </c>
      <c r="G66">
        <v>1</v>
      </c>
      <c r="H66" s="3">
        <v>3.98</v>
      </c>
      <c r="I66" s="93" t="s">
        <v>182</v>
      </c>
      <c r="J66" s="94" t="s">
        <v>182</v>
      </c>
      <c r="K66" t="s">
        <v>182</v>
      </c>
      <c r="L66" s="3" t="s">
        <v>182</v>
      </c>
      <c r="N66" s="39" t="s">
        <v>151</v>
      </c>
    </row>
    <row r="67" spans="1:14" ht="37.5">
      <c r="A67" s="91" t="s">
        <v>194</v>
      </c>
      <c r="B67">
        <v>1</v>
      </c>
      <c r="C67" s="21" t="s">
        <v>218</v>
      </c>
      <c r="D67" s="2" t="s">
        <v>182</v>
      </c>
      <c r="E67" s="18" t="s">
        <v>191</v>
      </c>
      <c r="F67">
        <v>1</v>
      </c>
      <c r="G67">
        <v>1</v>
      </c>
      <c r="H67" s="3">
        <v>1.95</v>
      </c>
      <c r="I67" s="93">
        <v>1</v>
      </c>
      <c r="J67" s="94">
        <f>PRODUCT(H67,I67)</f>
        <v>1.95</v>
      </c>
      <c r="K67">
        <v>3</v>
      </c>
      <c r="L67" s="3">
        <f>PRODUCT(H67,K67)</f>
        <v>5.85</v>
      </c>
      <c r="N67" s="39" t="s">
        <v>190</v>
      </c>
    </row>
    <row r="68" spans="9:10" ht="12">
      <c r="I68" s="93"/>
      <c r="J68" s="94"/>
    </row>
    <row r="69" spans="1:10" ht="12.75">
      <c r="A69" s="1" t="s">
        <v>0</v>
      </c>
      <c r="I69" s="93"/>
      <c r="J69" s="94"/>
    </row>
    <row r="70" spans="1:14" ht="12">
      <c r="A70" s="90" t="s">
        <v>146</v>
      </c>
      <c r="B70">
        <v>2</v>
      </c>
      <c r="C70" s="21" t="s">
        <v>24</v>
      </c>
      <c r="D70" s="2" t="s">
        <v>359</v>
      </c>
      <c r="E70" t="s">
        <v>148</v>
      </c>
      <c r="F70">
        <v>1</v>
      </c>
      <c r="G70">
        <v>1</v>
      </c>
      <c r="H70" s="3">
        <v>0.03</v>
      </c>
      <c r="I70" s="93">
        <v>2</v>
      </c>
      <c r="J70" s="94">
        <f>PRODUCT(H70,I70)</f>
        <v>0.06</v>
      </c>
      <c r="K70">
        <v>10</v>
      </c>
      <c r="L70" s="3">
        <f>PRODUCT(H70,K70)</f>
        <v>0.3</v>
      </c>
      <c r="M70" t="s">
        <v>83</v>
      </c>
      <c r="N70" s="39" t="s">
        <v>147</v>
      </c>
    </row>
    <row r="71" spans="1:13" s="5" customFormat="1" ht="12.75">
      <c r="A71" s="4" t="s">
        <v>186</v>
      </c>
      <c r="C71" s="22"/>
      <c r="D71" s="6"/>
      <c r="E71" s="19"/>
      <c r="H71" s="7"/>
      <c r="I71" s="35"/>
      <c r="J71" s="8">
        <f>SUM(J63:J70)</f>
        <v>7.84</v>
      </c>
      <c r="K71" s="4"/>
      <c r="L71" s="8">
        <f>SUM(L63:L70)</f>
        <v>24.349999999999998</v>
      </c>
      <c r="M71" s="16"/>
    </row>
    <row r="72" spans="1:13" s="10" customFormat="1" ht="12.75">
      <c r="A72" s="9" t="s">
        <v>70</v>
      </c>
      <c r="C72" s="23"/>
      <c r="D72" s="11"/>
      <c r="E72" s="20"/>
      <c r="H72" s="12"/>
      <c r="I72" s="36"/>
      <c r="J72" s="13">
        <f>SUM(J28,J59,J71)</f>
        <v>22.089999999999996</v>
      </c>
      <c r="K72" s="9"/>
      <c r="L72" s="13">
        <f>SUM(L28,L59,L71)</f>
        <v>76.97</v>
      </c>
      <c r="M72" s="17"/>
    </row>
    <row r="73" spans="9:10" ht="12">
      <c r="I73" s="93"/>
      <c r="J73" s="94"/>
    </row>
    <row r="74" spans="1:13" s="5" customFormat="1" ht="12.75">
      <c r="A74" s="4" t="s">
        <v>164</v>
      </c>
      <c r="C74" s="22"/>
      <c r="D74" s="6"/>
      <c r="E74" s="19"/>
      <c r="H74" s="7"/>
      <c r="I74" s="35"/>
      <c r="J74" s="7"/>
      <c r="L74" s="7"/>
      <c r="M74" s="16"/>
    </row>
    <row r="75" spans="1:14" ht="12">
      <c r="A75" s="90" t="s">
        <v>159</v>
      </c>
      <c r="B75">
        <v>2</v>
      </c>
      <c r="C75" s="21" t="s">
        <v>24</v>
      </c>
      <c r="D75" s="2" t="s">
        <v>158</v>
      </c>
      <c r="E75" t="s">
        <v>156</v>
      </c>
      <c r="F75">
        <v>1</v>
      </c>
      <c r="G75">
        <v>1</v>
      </c>
      <c r="H75" s="3">
        <v>0.46</v>
      </c>
      <c r="I75" s="93">
        <v>2</v>
      </c>
      <c r="J75" s="94">
        <f>PRODUCT(H75,I75)</f>
        <v>0.92</v>
      </c>
      <c r="K75">
        <v>6</v>
      </c>
      <c r="L75" s="3">
        <f>PRODUCT(H75,K75)</f>
        <v>2.7600000000000002</v>
      </c>
      <c r="N75" s="39" t="s">
        <v>157</v>
      </c>
    </row>
    <row r="76" spans="1:14" ht="12">
      <c r="A76" s="90" t="s">
        <v>388</v>
      </c>
      <c r="B76">
        <v>1</v>
      </c>
      <c r="C76" s="21" t="s">
        <v>24</v>
      </c>
      <c r="D76" s="2" t="s">
        <v>158</v>
      </c>
      <c r="E76" t="s">
        <v>389</v>
      </c>
      <c r="F76">
        <v>1</v>
      </c>
      <c r="G76">
        <v>1</v>
      </c>
      <c r="H76" s="3">
        <v>0.46</v>
      </c>
      <c r="I76" s="93">
        <v>1</v>
      </c>
      <c r="J76" s="94">
        <f>PRODUCT(H76,I76)</f>
        <v>0.46</v>
      </c>
      <c r="K76">
        <v>3</v>
      </c>
      <c r="L76" s="3">
        <f>PRODUCT(H76,K76)</f>
        <v>1.3800000000000001</v>
      </c>
      <c r="N76" s="39" t="s">
        <v>387</v>
      </c>
    </row>
    <row r="77" spans="1:13" s="5" customFormat="1" ht="12.75">
      <c r="A77" s="4" t="s">
        <v>178</v>
      </c>
      <c r="C77" s="22"/>
      <c r="D77" s="6"/>
      <c r="E77" s="19"/>
      <c r="H77" s="7"/>
      <c r="I77" s="35"/>
      <c r="J77" s="8">
        <f>SUM(J75:J76)</f>
        <v>1.3800000000000001</v>
      </c>
      <c r="L77" s="8">
        <f>SUM(L75:L76)</f>
        <v>4.140000000000001</v>
      </c>
      <c r="M77" s="16"/>
    </row>
    <row r="78" spans="1:13" s="10" customFormat="1" ht="12.75">
      <c r="A78" s="9" t="s">
        <v>70</v>
      </c>
      <c r="C78" s="23"/>
      <c r="D78" s="11"/>
      <c r="E78" s="20"/>
      <c r="H78" s="12"/>
      <c r="I78" s="36"/>
      <c r="J78" s="13">
        <f>SUM(J28,J59,J71,J77)</f>
        <v>23.469999999999995</v>
      </c>
      <c r="L78" s="13">
        <f>SUM(L28,L59,L71,L77)</f>
        <v>81.11</v>
      </c>
      <c r="M78" s="17"/>
    </row>
    <row r="79" spans="9:10" ht="12">
      <c r="I79" s="93"/>
      <c r="J79" s="94"/>
    </row>
    <row r="80" spans="1:13" s="5" customFormat="1" ht="12.75">
      <c r="A80" s="4" t="s">
        <v>27</v>
      </c>
      <c r="C80" s="22"/>
      <c r="D80" s="6"/>
      <c r="E80" s="19"/>
      <c r="H80" s="7"/>
      <c r="I80" s="35"/>
      <c r="J80" s="7"/>
      <c r="L80" s="7"/>
      <c r="M80" s="16"/>
    </row>
    <row r="81" spans="1:10" ht="12.75">
      <c r="A81" s="1" t="s">
        <v>85</v>
      </c>
      <c r="I81" s="93"/>
      <c r="J81" s="94"/>
    </row>
    <row r="82" spans="1:14" ht="12">
      <c r="A82" s="90" t="s">
        <v>28</v>
      </c>
      <c r="B82">
        <v>6</v>
      </c>
      <c r="C82" s="21" t="s">
        <v>24</v>
      </c>
      <c r="D82" s="2" t="s">
        <v>81</v>
      </c>
      <c r="E82" s="18" t="s">
        <v>82</v>
      </c>
      <c r="F82">
        <v>1</v>
      </c>
      <c r="G82">
        <v>1</v>
      </c>
      <c r="H82" s="3">
        <v>0.79</v>
      </c>
      <c r="I82" s="93">
        <v>6</v>
      </c>
      <c r="J82" s="94">
        <f>PRODUCT(H82,I82)</f>
        <v>4.74</v>
      </c>
      <c r="K82">
        <v>15</v>
      </c>
      <c r="L82" s="3">
        <f>PRODUCT(H82,K82)</f>
        <v>11.850000000000001</v>
      </c>
      <c r="N82" s="39" t="s">
        <v>187</v>
      </c>
    </row>
    <row r="83" spans="1:14" ht="12">
      <c r="A83" s="90" t="s">
        <v>29</v>
      </c>
      <c r="B83">
        <v>1</v>
      </c>
      <c r="C83" s="21" t="s">
        <v>24</v>
      </c>
      <c r="D83" s="2" t="s">
        <v>81</v>
      </c>
      <c r="E83" s="18" t="s">
        <v>433</v>
      </c>
      <c r="F83">
        <v>1</v>
      </c>
      <c r="G83">
        <v>1</v>
      </c>
      <c r="H83" s="3">
        <v>0.61</v>
      </c>
      <c r="I83" s="93">
        <v>1</v>
      </c>
      <c r="J83" s="94">
        <f>PRODUCT(H83,I83)</f>
        <v>0.61</v>
      </c>
      <c r="K83">
        <v>3</v>
      </c>
      <c r="L83" s="3">
        <f>PRODUCT(H83,K83)</f>
        <v>1.83</v>
      </c>
      <c r="N83" s="39" t="s">
        <v>188</v>
      </c>
    </row>
    <row r="84" spans="2:14" ht="13.5">
      <c r="B84">
        <v>1</v>
      </c>
      <c r="C84" s="21" t="s">
        <v>24</v>
      </c>
      <c r="D84" s="2" t="s">
        <v>360</v>
      </c>
      <c r="E84" s="112" t="s">
        <v>361</v>
      </c>
      <c r="F84">
        <v>1</v>
      </c>
      <c r="G84">
        <v>1</v>
      </c>
      <c r="H84" s="3">
        <v>0.92</v>
      </c>
      <c r="I84" s="93"/>
      <c r="J84" s="94"/>
      <c r="N84" s="39" t="s">
        <v>362</v>
      </c>
    </row>
    <row r="85" spans="9:10" ht="12">
      <c r="I85" s="93"/>
      <c r="J85" s="94"/>
    </row>
    <row r="86" spans="1:10" ht="12.75">
      <c r="A86" s="1" t="s">
        <v>169</v>
      </c>
      <c r="I86" s="93"/>
      <c r="J86" s="94"/>
    </row>
    <row r="87" spans="1:14" ht="24.75">
      <c r="A87" s="90" t="s">
        <v>394</v>
      </c>
      <c r="B87">
        <v>9</v>
      </c>
      <c r="C87" s="21" t="s">
        <v>24</v>
      </c>
      <c r="D87" s="2" t="s">
        <v>86</v>
      </c>
      <c r="E87" t="s">
        <v>165</v>
      </c>
      <c r="F87">
        <v>1</v>
      </c>
      <c r="G87">
        <v>1</v>
      </c>
      <c r="H87" s="3">
        <v>0.12</v>
      </c>
      <c r="I87" s="93">
        <v>9</v>
      </c>
      <c r="J87" s="94">
        <f>PRODUCT(H87,I87)</f>
        <v>1.08</v>
      </c>
      <c r="K87" s="99">
        <v>20</v>
      </c>
      <c r="L87" s="3">
        <f>PRODUCT(H87,K87)</f>
        <v>2.4</v>
      </c>
      <c r="M87" s="111" t="s">
        <v>395</v>
      </c>
      <c r="N87" s="39" t="s">
        <v>166</v>
      </c>
    </row>
    <row r="88" spans="1:14" ht="49.5">
      <c r="A88" s="91" t="s">
        <v>419</v>
      </c>
      <c r="B88">
        <v>9</v>
      </c>
      <c r="C88" s="21" t="s">
        <v>24</v>
      </c>
      <c r="D88" s="2" t="s">
        <v>86</v>
      </c>
      <c r="E88" s="18" t="s">
        <v>399</v>
      </c>
      <c r="F88">
        <v>1</v>
      </c>
      <c r="G88">
        <v>1</v>
      </c>
      <c r="H88" s="3">
        <v>0.14</v>
      </c>
      <c r="I88" s="93">
        <v>9</v>
      </c>
      <c r="J88" s="94">
        <f>PRODUCT(H88,I88)</f>
        <v>1.2600000000000002</v>
      </c>
      <c r="K88" s="99">
        <v>20</v>
      </c>
      <c r="L88" s="3">
        <f>PRODUCT(H88,K88)</f>
        <v>2.8000000000000003</v>
      </c>
      <c r="M88" s="111" t="s">
        <v>400</v>
      </c>
      <c r="N88" s="39" t="s">
        <v>403</v>
      </c>
    </row>
    <row r="89" spans="1:14" ht="24.75">
      <c r="A89" s="90" t="s">
        <v>393</v>
      </c>
      <c r="B89">
        <v>9</v>
      </c>
      <c r="C89" s="21" t="s">
        <v>24</v>
      </c>
      <c r="D89" s="2" t="s">
        <v>86</v>
      </c>
      <c r="E89" s="18" t="s">
        <v>396</v>
      </c>
      <c r="F89">
        <v>1</v>
      </c>
      <c r="G89">
        <v>1</v>
      </c>
      <c r="H89" s="3">
        <v>0.12</v>
      </c>
      <c r="I89" s="93">
        <v>9</v>
      </c>
      <c r="J89" s="94">
        <f>PRODUCT(H89,I89)</f>
        <v>1.08</v>
      </c>
      <c r="K89" s="99">
        <v>20</v>
      </c>
      <c r="L89" s="3">
        <f>PRODUCT(H89,K89)</f>
        <v>2.4</v>
      </c>
      <c r="M89" s="111" t="s">
        <v>398</v>
      </c>
      <c r="N89" s="39" t="s">
        <v>397</v>
      </c>
    </row>
    <row r="90" spans="1:14" ht="12">
      <c r="A90" s="90"/>
      <c r="I90" s="93"/>
      <c r="J90" s="94"/>
      <c r="K90" s="99"/>
      <c r="M90" s="111"/>
      <c r="N90" s="39"/>
    </row>
    <row r="91" spans="1:14" ht="24.75">
      <c r="A91" s="90" t="s">
        <v>404</v>
      </c>
      <c r="B91">
        <v>5</v>
      </c>
      <c r="C91" s="21" t="s">
        <v>24</v>
      </c>
      <c r="D91" s="2" t="s">
        <v>86</v>
      </c>
      <c r="E91" t="s">
        <v>171</v>
      </c>
      <c r="F91">
        <v>1</v>
      </c>
      <c r="G91">
        <v>1</v>
      </c>
      <c r="H91" s="3">
        <v>0.13</v>
      </c>
      <c r="I91" s="93">
        <v>5</v>
      </c>
      <c r="J91" s="94">
        <f>PRODUCT(H91,I91)</f>
        <v>0.65</v>
      </c>
      <c r="K91" s="99">
        <v>15</v>
      </c>
      <c r="L91" s="3">
        <f>PRODUCT(H91,K91)</f>
        <v>1.9500000000000002</v>
      </c>
      <c r="M91" s="111" t="s">
        <v>395</v>
      </c>
      <c r="N91" s="39" t="s">
        <v>170</v>
      </c>
    </row>
    <row r="92" spans="1:14" ht="24.75">
      <c r="A92" s="90" t="s">
        <v>420</v>
      </c>
      <c r="B92">
        <v>5</v>
      </c>
      <c r="C92" s="21" t="s">
        <v>24</v>
      </c>
      <c r="D92" s="2" t="s">
        <v>86</v>
      </c>
      <c r="E92" s="18" t="s">
        <v>401</v>
      </c>
      <c r="F92">
        <v>1</v>
      </c>
      <c r="G92">
        <v>1</v>
      </c>
      <c r="H92" s="3">
        <v>0.19</v>
      </c>
      <c r="I92" s="93">
        <v>5</v>
      </c>
      <c r="J92" s="94">
        <f>PRODUCT(H92,I92)</f>
        <v>0.95</v>
      </c>
      <c r="K92" s="99">
        <v>15</v>
      </c>
      <c r="L92" s="3">
        <f>PRODUCT(H92,K92)</f>
        <v>2.85</v>
      </c>
      <c r="M92" s="111" t="s">
        <v>400</v>
      </c>
      <c r="N92" s="39" t="s">
        <v>407</v>
      </c>
    </row>
    <row r="93" spans="1:14" ht="24.75">
      <c r="A93" s="90" t="s">
        <v>405</v>
      </c>
      <c r="B93">
        <v>5</v>
      </c>
      <c r="C93" s="21" t="s">
        <v>24</v>
      </c>
      <c r="D93" s="2" t="s">
        <v>86</v>
      </c>
      <c r="E93" s="18" t="s">
        <v>406</v>
      </c>
      <c r="F93">
        <v>1</v>
      </c>
      <c r="G93">
        <v>1</v>
      </c>
      <c r="H93" s="3">
        <v>0.13</v>
      </c>
      <c r="I93" s="93">
        <v>5</v>
      </c>
      <c r="J93" s="94">
        <f>PRODUCT(H93,I93)</f>
        <v>0.65</v>
      </c>
      <c r="K93" s="99">
        <v>15</v>
      </c>
      <c r="L93" s="3">
        <f>PRODUCT(H93,K93)</f>
        <v>1.9500000000000002</v>
      </c>
      <c r="M93" s="111" t="s">
        <v>398</v>
      </c>
      <c r="N93" s="39" t="s">
        <v>408</v>
      </c>
    </row>
    <row r="94" spans="1:14" ht="12">
      <c r="A94" s="90"/>
      <c r="I94" s="93"/>
      <c r="J94" s="94"/>
      <c r="K94" s="99"/>
      <c r="M94" s="111"/>
      <c r="N94" s="39"/>
    </row>
    <row r="95" spans="1:14" ht="24.75">
      <c r="A95" s="90" t="s">
        <v>409</v>
      </c>
      <c r="B95">
        <v>2</v>
      </c>
      <c r="C95" s="21" t="s">
        <v>24</v>
      </c>
      <c r="D95" s="2" t="s">
        <v>86</v>
      </c>
      <c r="E95" t="s">
        <v>167</v>
      </c>
      <c r="F95">
        <v>1</v>
      </c>
      <c r="G95">
        <v>1</v>
      </c>
      <c r="H95" s="3">
        <v>0.32</v>
      </c>
      <c r="I95" s="93">
        <v>2</v>
      </c>
      <c r="J95" s="94">
        <f>PRODUCT(H95,I95)</f>
        <v>0.64</v>
      </c>
      <c r="K95" s="99">
        <v>10</v>
      </c>
      <c r="L95" s="3">
        <f>PRODUCT(H95,K95)</f>
        <v>3.2</v>
      </c>
      <c r="M95" s="111" t="s">
        <v>395</v>
      </c>
      <c r="N95" s="39" t="s">
        <v>168</v>
      </c>
    </row>
    <row r="96" spans="1:14" ht="24.75">
      <c r="A96" s="90" t="s">
        <v>421</v>
      </c>
      <c r="B96">
        <v>2</v>
      </c>
      <c r="C96" s="21" t="s">
        <v>24</v>
      </c>
      <c r="D96" s="2" t="s">
        <v>86</v>
      </c>
      <c r="E96" s="18" t="s">
        <v>402</v>
      </c>
      <c r="F96">
        <v>1</v>
      </c>
      <c r="G96">
        <v>1</v>
      </c>
      <c r="H96" s="3">
        <v>0.32</v>
      </c>
      <c r="I96" s="93">
        <v>2</v>
      </c>
      <c r="J96" s="94">
        <f>PRODUCT(H96,I96)</f>
        <v>0.64</v>
      </c>
      <c r="K96" s="99">
        <v>10</v>
      </c>
      <c r="L96" s="3">
        <f>PRODUCT(H96,K96)</f>
        <v>3.2</v>
      </c>
      <c r="M96" s="111" t="s">
        <v>400</v>
      </c>
      <c r="N96" s="39" t="s">
        <v>412</v>
      </c>
    </row>
    <row r="97" spans="1:14" ht="24.75">
      <c r="A97" s="90" t="s">
        <v>410</v>
      </c>
      <c r="B97">
        <v>2</v>
      </c>
      <c r="C97" s="21" t="s">
        <v>24</v>
      </c>
      <c r="D97" s="2" t="s">
        <v>86</v>
      </c>
      <c r="E97" s="18" t="s">
        <v>411</v>
      </c>
      <c r="F97">
        <v>1</v>
      </c>
      <c r="G97">
        <v>1</v>
      </c>
      <c r="H97" s="3">
        <v>0.16</v>
      </c>
      <c r="I97" s="93">
        <v>2</v>
      </c>
      <c r="J97" s="94">
        <f>PRODUCT(H97,I97)</f>
        <v>0.32</v>
      </c>
      <c r="K97" s="99">
        <v>10</v>
      </c>
      <c r="L97" s="3">
        <f>PRODUCT(H97,K97)</f>
        <v>1.6</v>
      </c>
      <c r="M97" s="111" t="s">
        <v>398</v>
      </c>
      <c r="N97" s="39" t="s">
        <v>413</v>
      </c>
    </row>
    <row r="98" spans="5:14" ht="12">
      <c r="E98"/>
      <c r="I98" s="93"/>
      <c r="J98" s="94"/>
      <c r="K98" s="99"/>
      <c r="N98" s="39"/>
    </row>
    <row r="99" spans="1:14" s="5" customFormat="1" ht="12.75">
      <c r="A99" s="4" t="s">
        <v>392</v>
      </c>
      <c r="C99" s="22"/>
      <c r="D99" s="6"/>
      <c r="H99" s="7"/>
      <c r="I99" s="35"/>
      <c r="J99" s="7"/>
      <c r="K99" s="35"/>
      <c r="L99" s="7"/>
      <c r="M99" s="16"/>
      <c r="N99" s="135"/>
    </row>
    <row r="100" spans="1:14" ht="12.75">
      <c r="A100" s="136" t="s">
        <v>427</v>
      </c>
      <c r="B100">
        <v>4</v>
      </c>
      <c r="C100" s="2" t="s">
        <v>24</v>
      </c>
      <c r="D100" s="21" t="s">
        <v>273</v>
      </c>
      <c r="E100" s="18" t="s">
        <v>428</v>
      </c>
      <c r="F100">
        <v>1</v>
      </c>
      <c r="G100">
        <v>1</v>
      </c>
      <c r="H100" s="134">
        <v>0.14</v>
      </c>
      <c r="I100" s="93">
        <v>4</v>
      </c>
      <c r="J100" s="94">
        <f>PRODUCT(H100,I100)</f>
        <v>0.56</v>
      </c>
      <c r="K100" s="99">
        <v>4</v>
      </c>
      <c r="L100" s="3">
        <f>PRODUCT(H100,K100)</f>
        <v>0.56</v>
      </c>
      <c r="N100" s="39" t="s">
        <v>435</v>
      </c>
    </row>
    <row r="101" spans="1:14" ht="12.75">
      <c r="A101" s="136" t="s">
        <v>429</v>
      </c>
      <c r="B101">
        <v>4</v>
      </c>
      <c r="C101" s="2" t="s">
        <v>24</v>
      </c>
      <c r="D101" s="21" t="s">
        <v>273</v>
      </c>
      <c r="E101" s="18" t="s">
        <v>430</v>
      </c>
      <c r="F101">
        <v>1</v>
      </c>
      <c r="G101">
        <v>1</v>
      </c>
      <c r="H101" s="134">
        <v>0.06</v>
      </c>
      <c r="I101" s="93">
        <v>4</v>
      </c>
      <c r="J101" s="94">
        <f>PRODUCT(H101,I101)</f>
        <v>0.24</v>
      </c>
      <c r="K101" s="99">
        <v>4</v>
      </c>
      <c r="L101" s="3">
        <f>PRODUCT(H101,K101)</f>
        <v>0.24</v>
      </c>
      <c r="N101" s="39"/>
    </row>
    <row r="102" spans="1:14" ht="12.75">
      <c r="A102" s="136" t="s">
        <v>431</v>
      </c>
      <c r="B102">
        <v>4</v>
      </c>
      <c r="C102" s="2" t="s">
        <v>24</v>
      </c>
      <c r="D102" s="21" t="s">
        <v>273</v>
      </c>
      <c r="E102" s="18" t="s">
        <v>432</v>
      </c>
      <c r="F102">
        <v>1</v>
      </c>
      <c r="G102">
        <v>1</v>
      </c>
      <c r="H102" s="134">
        <v>0.1</v>
      </c>
      <c r="I102" s="93">
        <v>4</v>
      </c>
      <c r="J102" s="94">
        <f>PRODUCT(H102,I102)</f>
        <v>0.4</v>
      </c>
      <c r="K102" s="99">
        <v>4</v>
      </c>
      <c r="L102" s="3">
        <f>PRODUCT(H102,K102)</f>
        <v>0.4</v>
      </c>
      <c r="N102" s="39"/>
    </row>
    <row r="103" spans="9:10" ht="12">
      <c r="I103" s="93"/>
      <c r="J103" s="94"/>
    </row>
    <row r="104" spans="1:13" s="5" customFormat="1" ht="12.75">
      <c r="A104" s="4" t="s">
        <v>183</v>
      </c>
      <c r="C104" s="22"/>
      <c r="D104" s="6"/>
      <c r="E104" s="19"/>
      <c r="H104" s="7"/>
      <c r="I104" s="35"/>
      <c r="J104" s="8">
        <f>SUM(J82:J103)</f>
        <v>13.820000000000004</v>
      </c>
      <c r="L104" s="8">
        <f>SUM(L82:L103)</f>
        <v>37.230000000000004</v>
      </c>
      <c r="M104" s="16"/>
    </row>
    <row r="105" spans="1:13" s="10" customFormat="1" ht="12.75">
      <c r="A105" s="9" t="s">
        <v>70</v>
      </c>
      <c r="C105" s="23"/>
      <c r="D105" s="11"/>
      <c r="E105" s="20"/>
      <c r="H105" s="12"/>
      <c r="I105" s="36"/>
      <c r="J105" s="13">
        <f>SUM(J28,J59,J71,J77,J104)</f>
        <v>37.29</v>
      </c>
      <c r="L105" s="13">
        <f>SUM(L28,L59,L71,L77,L104)</f>
        <v>118.34</v>
      </c>
      <c r="M105" s="17"/>
    </row>
    <row r="106" spans="1:13" s="24" customFormat="1" ht="12.75">
      <c r="A106" s="54"/>
      <c r="C106" s="63"/>
      <c r="D106" s="64"/>
      <c r="E106" s="65"/>
      <c r="H106" s="25"/>
      <c r="I106" s="93"/>
      <c r="J106" s="94"/>
      <c r="L106" s="51"/>
      <c r="M106" s="52"/>
    </row>
    <row r="107" spans="1:13" s="75" customFormat="1" ht="12.75">
      <c r="A107" s="74" t="s">
        <v>347</v>
      </c>
      <c r="C107" s="76"/>
      <c r="D107" s="77"/>
      <c r="E107" s="78"/>
      <c r="H107" s="79"/>
      <c r="I107" s="80"/>
      <c r="J107" s="81"/>
      <c r="L107" s="81"/>
      <c r="M107" s="82"/>
    </row>
    <row r="108" spans="1:13" s="55" customFormat="1" ht="12.75">
      <c r="A108" s="62" t="s">
        <v>248</v>
      </c>
      <c r="C108" s="56"/>
      <c r="D108" s="57"/>
      <c r="E108" s="58"/>
      <c r="H108" s="59"/>
      <c r="I108" s="60"/>
      <c r="J108" s="59"/>
      <c r="L108" s="59"/>
      <c r="M108" s="61"/>
    </row>
    <row r="109" spans="1:14" ht="12">
      <c r="A109" t="s">
        <v>74</v>
      </c>
      <c r="B109">
        <v>10</v>
      </c>
      <c r="C109" s="21" t="s">
        <v>182</v>
      </c>
      <c r="D109" s="2" t="s">
        <v>182</v>
      </c>
      <c r="E109" s="18" t="s">
        <v>74</v>
      </c>
      <c r="F109">
        <v>1</v>
      </c>
      <c r="G109">
        <v>1</v>
      </c>
      <c r="H109" s="3">
        <v>1.29</v>
      </c>
      <c r="I109" s="93"/>
      <c r="J109" s="94"/>
      <c r="N109" s="39" t="s">
        <v>192</v>
      </c>
    </row>
    <row r="110" spans="1:14" ht="37.5">
      <c r="A110" s="91" t="s">
        <v>194</v>
      </c>
      <c r="B110">
        <v>10</v>
      </c>
      <c r="C110" s="21" t="s">
        <v>218</v>
      </c>
      <c r="D110" s="2" t="s">
        <v>182</v>
      </c>
      <c r="E110" s="18" t="s">
        <v>191</v>
      </c>
      <c r="F110">
        <v>1</v>
      </c>
      <c r="G110">
        <v>1</v>
      </c>
      <c r="H110" s="3">
        <v>1.95</v>
      </c>
      <c r="I110" s="93">
        <v>10</v>
      </c>
      <c r="J110" s="94">
        <f>PRODUCT(H110,I110)</f>
        <v>19.5</v>
      </c>
      <c r="K110">
        <v>12</v>
      </c>
      <c r="L110" s="3">
        <f>PRODUCT(H110,K110)</f>
        <v>23.4</v>
      </c>
      <c r="N110" s="39" t="s">
        <v>190</v>
      </c>
    </row>
    <row r="111" spans="1:14" ht="12">
      <c r="A111" s="52"/>
      <c r="C111" s="21" t="s">
        <v>363</v>
      </c>
      <c r="E111" s="18" t="s">
        <v>191</v>
      </c>
      <c r="F111">
        <v>10</v>
      </c>
      <c r="G111">
        <v>1</v>
      </c>
      <c r="H111" s="3">
        <v>0.43</v>
      </c>
      <c r="I111" s="93"/>
      <c r="J111" s="94"/>
      <c r="N111" s="39" t="s">
        <v>193</v>
      </c>
    </row>
    <row r="112" spans="1:14" ht="12">
      <c r="A112" s="90" t="s">
        <v>29</v>
      </c>
      <c r="B112">
        <v>10</v>
      </c>
      <c r="C112" s="21" t="s">
        <v>24</v>
      </c>
      <c r="D112" s="2" t="s">
        <v>81</v>
      </c>
      <c r="E112" s="18" t="s">
        <v>62</v>
      </c>
      <c r="F112">
        <v>1</v>
      </c>
      <c r="G112">
        <v>1</v>
      </c>
      <c r="H112" s="3">
        <v>1.27</v>
      </c>
      <c r="I112" s="93" t="s">
        <v>182</v>
      </c>
      <c r="J112" s="94" t="s">
        <v>182</v>
      </c>
      <c r="K112" t="s">
        <v>182</v>
      </c>
      <c r="L112" s="3" t="s">
        <v>182</v>
      </c>
      <c r="N112" s="39" t="s">
        <v>188</v>
      </c>
    </row>
    <row r="113" spans="2:14" ht="13.5">
      <c r="B113">
        <v>10</v>
      </c>
      <c r="C113" s="21" t="s">
        <v>24</v>
      </c>
      <c r="D113" s="2" t="s">
        <v>360</v>
      </c>
      <c r="E113" s="96" t="s">
        <v>361</v>
      </c>
      <c r="F113">
        <v>1</v>
      </c>
      <c r="G113">
        <v>1</v>
      </c>
      <c r="H113" s="3">
        <v>0.92</v>
      </c>
      <c r="I113" s="93">
        <v>10</v>
      </c>
      <c r="J113" s="94">
        <f>PRODUCT(H113,I113)</f>
        <v>9.200000000000001</v>
      </c>
      <c r="K113">
        <v>12</v>
      </c>
      <c r="L113" s="3">
        <f>PRODUCT(H113,K113)</f>
        <v>11.040000000000001</v>
      </c>
      <c r="N113" s="39" t="s">
        <v>362</v>
      </c>
    </row>
    <row r="114" spans="1:13" s="32" customFormat="1" ht="12">
      <c r="A114" s="86" t="s">
        <v>256</v>
      </c>
      <c r="C114" s="40"/>
      <c r="D114" s="41"/>
      <c r="E114" s="42"/>
      <c r="H114" s="43"/>
      <c r="I114" s="37"/>
      <c r="J114" s="43">
        <f>SUM(J109:J113)</f>
        <v>28.700000000000003</v>
      </c>
      <c r="L114" s="43">
        <f>SUM(L109:L113)</f>
        <v>34.44</v>
      </c>
      <c r="M114" s="33"/>
    </row>
    <row r="115" spans="9:10" ht="12">
      <c r="I115" s="93"/>
      <c r="J115" s="94"/>
    </row>
    <row r="116" spans="1:13" s="55" customFormat="1" ht="12.75">
      <c r="A116" s="62" t="s">
        <v>249</v>
      </c>
      <c r="C116" s="56"/>
      <c r="D116" s="57"/>
      <c r="E116" s="58"/>
      <c r="H116" s="59"/>
      <c r="I116" s="60"/>
      <c r="J116" s="59"/>
      <c r="L116" s="59"/>
      <c r="M116" s="61"/>
    </row>
    <row r="117" spans="1:14" ht="12">
      <c r="A117" s="90" t="s">
        <v>180</v>
      </c>
      <c r="B117">
        <v>20</v>
      </c>
      <c r="C117" s="21" t="s">
        <v>179</v>
      </c>
      <c r="E117" t="s">
        <v>180</v>
      </c>
      <c r="F117">
        <v>1</v>
      </c>
      <c r="G117">
        <v>1</v>
      </c>
      <c r="H117" s="3">
        <v>4.5</v>
      </c>
      <c r="I117" s="93">
        <v>0</v>
      </c>
      <c r="J117" s="94">
        <f>PRODUCT(H117,I117)</f>
        <v>0</v>
      </c>
      <c r="K117">
        <v>25</v>
      </c>
      <c r="L117" s="3">
        <f>PRODUCT(H117,K117)</f>
        <v>112.5</v>
      </c>
      <c r="N117" s="39" t="s">
        <v>189</v>
      </c>
    </row>
    <row r="118" spans="1:14" ht="12">
      <c r="A118" t="s">
        <v>181</v>
      </c>
      <c r="B118">
        <v>20</v>
      </c>
      <c r="C118" s="21" t="s">
        <v>179</v>
      </c>
      <c r="E118" t="s">
        <v>181</v>
      </c>
      <c r="F118">
        <v>1</v>
      </c>
      <c r="G118">
        <v>1</v>
      </c>
      <c r="H118" s="3">
        <v>4.95</v>
      </c>
      <c r="I118" s="93">
        <v>0</v>
      </c>
      <c r="J118" s="94">
        <f>PRODUCT(H118,I118)</f>
        <v>0</v>
      </c>
      <c r="K118">
        <v>0</v>
      </c>
      <c r="L118" s="3">
        <f>PRODUCT(H118,K118)</f>
        <v>0</v>
      </c>
      <c r="N118" s="39" t="s">
        <v>189</v>
      </c>
    </row>
    <row r="119" spans="1:14" ht="12">
      <c r="A119" s="90" t="s">
        <v>28</v>
      </c>
      <c r="B119">
        <v>20</v>
      </c>
      <c r="C119" s="21" t="s">
        <v>24</v>
      </c>
      <c r="D119" s="2" t="s">
        <v>81</v>
      </c>
      <c r="E119" s="18" t="s">
        <v>82</v>
      </c>
      <c r="F119">
        <v>1</v>
      </c>
      <c r="G119">
        <v>1</v>
      </c>
      <c r="H119" s="3">
        <v>0.79</v>
      </c>
      <c r="I119" s="93">
        <v>0</v>
      </c>
      <c r="J119" s="94">
        <f>PRODUCT(H119,I119)</f>
        <v>0</v>
      </c>
      <c r="K119">
        <v>25</v>
      </c>
      <c r="L119" s="3">
        <f>PRODUCT(H119,K119)</f>
        <v>19.75</v>
      </c>
      <c r="N119" s="39" t="s">
        <v>187</v>
      </c>
    </row>
    <row r="120" spans="9:14" ht="12">
      <c r="I120" s="93"/>
      <c r="J120" s="94"/>
      <c r="N120" s="45" t="s">
        <v>198</v>
      </c>
    </row>
    <row r="121" spans="1:14" ht="12">
      <c r="A121" t="s">
        <v>197</v>
      </c>
      <c r="I121" s="93"/>
      <c r="J121" s="94"/>
      <c r="N121" s="39"/>
    </row>
    <row r="122" spans="1:14" ht="12.75">
      <c r="A122" t="s">
        <v>195</v>
      </c>
      <c r="E122" t="s">
        <v>199</v>
      </c>
      <c r="F122">
        <v>1</v>
      </c>
      <c r="G122">
        <v>1</v>
      </c>
      <c r="H122" s="3">
        <v>10.87</v>
      </c>
      <c r="I122" s="93"/>
      <c r="J122" s="94"/>
      <c r="N122" s="44" t="s">
        <v>196</v>
      </c>
    </row>
    <row r="123" spans="1:14" s="32" customFormat="1" ht="12">
      <c r="A123" s="86" t="s">
        <v>257</v>
      </c>
      <c r="C123" s="40"/>
      <c r="D123" s="41"/>
      <c r="H123" s="43"/>
      <c r="I123" s="37"/>
      <c r="J123" s="43">
        <f>SUM(J117:J122)</f>
        <v>0</v>
      </c>
      <c r="L123" s="43">
        <f>SUM(L117:L122)</f>
        <v>132.25</v>
      </c>
      <c r="M123" s="33"/>
      <c r="N123" s="84"/>
    </row>
    <row r="124" spans="3:14" s="24" customFormat="1" ht="12">
      <c r="C124" s="63"/>
      <c r="D124" s="64"/>
      <c r="H124" s="25"/>
      <c r="I124" s="93"/>
      <c r="J124" s="94"/>
      <c r="L124" s="25"/>
      <c r="M124" s="52"/>
      <c r="N124" s="85"/>
    </row>
    <row r="125" spans="1:14" s="55" customFormat="1" ht="12.75">
      <c r="A125" s="62" t="s">
        <v>245</v>
      </c>
      <c r="C125" s="56"/>
      <c r="D125" s="57"/>
      <c r="H125" s="59"/>
      <c r="I125" s="60"/>
      <c r="J125" s="59"/>
      <c r="L125" s="59"/>
      <c r="M125" s="61"/>
      <c r="N125" s="67"/>
    </row>
    <row r="126" spans="1:14" s="24" customFormat="1" ht="12">
      <c r="A126" s="73" t="s">
        <v>246</v>
      </c>
      <c r="B126" s="24">
        <v>272</v>
      </c>
      <c r="C126" s="21" t="s">
        <v>24</v>
      </c>
      <c r="D126" s="2" t="s">
        <v>81</v>
      </c>
      <c r="H126" s="25"/>
      <c r="I126" s="93"/>
      <c r="J126" s="94"/>
      <c r="K126" s="24">
        <v>300</v>
      </c>
      <c r="L126" s="25"/>
      <c r="M126" s="52"/>
      <c r="N126" s="85"/>
    </row>
    <row r="127" spans="1:14" s="24" customFormat="1" ht="12.75">
      <c r="A127" s="54"/>
      <c r="C127" s="63"/>
      <c r="D127" s="64"/>
      <c r="H127" s="25"/>
      <c r="I127" s="93"/>
      <c r="J127" s="94"/>
      <c r="L127" s="25"/>
      <c r="M127" s="52"/>
      <c r="N127" s="85"/>
    </row>
    <row r="128" spans="5:14" ht="12">
      <c r="E128"/>
      <c r="I128" s="93"/>
      <c r="J128" s="94"/>
      <c r="N128" s="44"/>
    </row>
    <row r="129" spans="1:14" s="55" customFormat="1" ht="12.75">
      <c r="A129" s="62" t="s">
        <v>250</v>
      </c>
      <c r="C129" s="56"/>
      <c r="D129" s="57"/>
      <c r="H129" s="59"/>
      <c r="I129" s="60"/>
      <c r="J129" s="59"/>
      <c r="L129" s="59"/>
      <c r="M129" s="61"/>
      <c r="N129" s="67"/>
    </row>
    <row r="130" spans="5:14" ht="12">
      <c r="E130"/>
      <c r="I130" s="93"/>
      <c r="J130" s="94"/>
      <c r="N130" s="44"/>
    </row>
    <row r="131" spans="9:10" ht="12">
      <c r="I131" s="93"/>
      <c r="J131" s="94"/>
    </row>
    <row r="132" spans="1:13" s="5" customFormat="1" ht="12.75">
      <c r="A132" s="4" t="s">
        <v>184</v>
      </c>
      <c r="C132" s="22"/>
      <c r="D132" s="6"/>
      <c r="E132" s="19"/>
      <c r="H132" s="7"/>
      <c r="I132" s="35"/>
      <c r="J132" s="8">
        <f>SUM(J114:J123,J126)</f>
        <v>28.700000000000003</v>
      </c>
      <c r="L132" s="8">
        <f>SUM(L114:L123,L126)</f>
        <v>298.94</v>
      </c>
      <c r="M132" s="16"/>
    </row>
    <row r="133" spans="1:13" s="10" customFormat="1" ht="12.75">
      <c r="A133" s="9" t="s">
        <v>70</v>
      </c>
      <c r="C133" s="23"/>
      <c r="D133" s="11"/>
      <c r="E133" s="20"/>
      <c r="H133" s="12"/>
      <c r="I133" s="36"/>
      <c r="J133" s="13">
        <f>SUM(J28,J59,J71,J77,J104,J132)</f>
        <v>65.99000000000001</v>
      </c>
      <c r="L133" s="13">
        <f>SUM(L28,L59,L71,L77,L104,L132)</f>
        <v>417.28</v>
      </c>
      <c r="M133" s="17"/>
    </row>
    <row r="134" spans="1:13" s="24" customFormat="1" ht="12.75">
      <c r="A134" s="54"/>
      <c r="C134" s="63"/>
      <c r="D134" s="64"/>
      <c r="E134" s="65"/>
      <c r="H134" s="25"/>
      <c r="I134" s="93"/>
      <c r="J134" s="94"/>
      <c r="L134" s="51"/>
      <c r="M134" s="52"/>
    </row>
    <row r="135" spans="1:13" s="75" customFormat="1" ht="12.75">
      <c r="A135" s="74" t="s">
        <v>348</v>
      </c>
      <c r="C135" s="76"/>
      <c r="D135" s="77"/>
      <c r="E135" s="78"/>
      <c r="H135" s="79"/>
      <c r="I135" s="80"/>
      <c r="J135" s="79"/>
      <c r="L135" s="81"/>
      <c r="M135" s="82"/>
    </row>
    <row r="136" spans="1:13" s="55" customFormat="1" ht="12.75">
      <c r="A136" s="62" t="s">
        <v>251</v>
      </c>
      <c r="C136" s="56"/>
      <c r="D136" s="57"/>
      <c r="E136" s="58"/>
      <c r="H136" s="59"/>
      <c r="I136" s="60"/>
      <c r="J136" s="59"/>
      <c r="L136" s="66"/>
      <c r="M136" s="61"/>
    </row>
    <row r="137" spans="1:13" s="24" customFormat="1" ht="12.75">
      <c r="A137" s="73" t="s">
        <v>214</v>
      </c>
      <c r="C137" s="63"/>
      <c r="D137" s="64"/>
      <c r="E137" s="65"/>
      <c r="H137" s="25"/>
      <c r="I137" s="93"/>
      <c r="J137" s="94"/>
      <c r="L137" s="51"/>
      <c r="M137" s="52"/>
    </row>
    <row r="138" spans="1:14" ht="12">
      <c r="A138" t="s">
        <v>217</v>
      </c>
      <c r="B138">
        <v>1</v>
      </c>
      <c r="C138" s="21" t="s">
        <v>24</v>
      </c>
      <c r="D138" s="2" t="s">
        <v>65</v>
      </c>
      <c r="E138" s="18" t="s">
        <v>51</v>
      </c>
      <c r="F138">
        <v>1</v>
      </c>
      <c r="G138">
        <v>1</v>
      </c>
      <c r="H138" s="3">
        <v>0.09</v>
      </c>
      <c r="I138" s="93" t="s">
        <v>182</v>
      </c>
      <c r="J138" s="94" t="s">
        <v>182</v>
      </c>
      <c r="K138" t="s">
        <v>182</v>
      </c>
      <c r="L138" s="3" t="s">
        <v>182</v>
      </c>
      <c r="N138" s="39" t="s">
        <v>115</v>
      </c>
    </row>
    <row r="139" spans="1:14" ht="12">
      <c r="A139" t="s">
        <v>216</v>
      </c>
      <c r="B139">
        <v>1</v>
      </c>
      <c r="C139" s="21" t="s">
        <v>24</v>
      </c>
      <c r="D139" s="100" t="s">
        <v>161</v>
      </c>
      <c r="E139" s="101" t="s">
        <v>160</v>
      </c>
      <c r="F139" s="101">
        <v>1</v>
      </c>
      <c r="G139" s="101">
        <v>1</v>
      </c>
      <c r="H139" s="102">
        <v>2.94</v>
      </c>
      <c r="I139" s="103" t="s">
        <v>182</v>
      </c>
      <c r="J139" s="102" t="s">
        <v>182</v>
      </c>
      <c r="K139" s="101" t="s">
        <v>182</v>
      </c>
      <c r="L139" s="102" t="s">
        <v>182</v>
      </c>
      <c r="M139" s="104" t="s">
        <v>379</v>
      </c>
      <c r="N139" s="39" t="s">
        <v>162</v>
      </c>
    </row>
    <row r="140" spans="4:14" ht="24.75">
      <c r="D140" s="2" t="s">
        <v>377</v>
      </c>
      <c r="E140" t="s">
        <v>376</v>
      </c>
      <c r="F140">
        <v>1</v>
      </c>
      <c r="G140">
        <v>1</v>
      </c>
      <c r="H140" s="3">
        <v>1.21</v>
      </c>
      <c r="I140" s="93"/>
      <c r="J140" s="94"/>
      <c r="M140" s="15" t="s">
        <v>378</v>
      </c>
      <c r="N140" s="39" t="s">
        <v>383</v>
      </c>
    </row>
    <row r="141" spans="1:14" s="32" customFormat="1" ht="12">
      <c r="A141" s="87" t="s">
        <v>256</v>
      </c>
      <c r="C141" s="40"/>
      <c r="D141" s="41"/>
      <c r="H141" s="43"/>
      <c r="I141" s="37"/>
      <c r="J141" s="43">
        <f>SUM(J137:J140)</f>
        <v>0</v>
      </c>
      <c r="L141" s="43">
        <f>SUM(L137:L139)</f>
        <v>0</v>
      </c>
      <c r="M141" s="33"/>
      <c r="N141" s="83"/>
    </row>
    <row r="142" spans="1:13" s="24" customFormat="1" ht="12.75">
      <c r="A142" s="54"/>
      <c r="C142" s="63"/>
      <c r="D142" s="64"/>
      <c r="E142" s="65"/>
      <c r="H142" s="25"/>
      <c r="I142" s="93"/>
      <c r="J142" s="94"/>
      <c r="L142" s="51"/>
      <c r="M142" s="52"/>
    </row>
    <row r="143" spans="1:13" s="55" customFormat="1" ht="12.75">
      <c r="A143" s="62" t="s">
        <v>252</v>
      </c>
      <c r="C143" s="56"/>
      <c r="D143" s="57"/>
      <c r="E143" s="58"/>
      <c r="H143" s="59"/>
      <c r="I143" s="60"/>
      <c r="J143" s="59"/>
      <c r="L143" s="66"/>
      <c r="M143" s="61"/>
    </row>
    <row r="144" spans="1:14" ht="12">
      <c r="A144" s="90" t="s">
        <v>126</v>
      </c>
      <c r="B144">
        <v>1</v>
      </c>
      <c r="C144" s="21" t="s">
        <v>24</v>
      </c>
      <c r="D144" s="2" t="s">
        <v>65</v>
      </c>
      <c r="E144" s="18" t="s">
        <v>35</v>
      </c>
      <c r="F144">
        <v>1</v>
      </c>
      <c r="G144">
        <v>1</v>
      </c>
      <c r="H144" s="3">
        <v>0.09</v>
      </c>
      <c r="I144" s="93" t="s">
        <v>182</v>
      </c>
      <c r="J144" s="94" t="s">
        <v>182</v>
      </c>
      <c r="K144" t="s">
        <v>182</v>
      </c>
      <c r="L144" s="3" t="s">
        <v>182</v>
      </c>
      <c r="N144" s="39" t="s">
        <v>104</v>
      </c>
    </row>
    <row r="145" spans="1:14" ht="12">
      <c r="A145" s="90" t="s">
        <v>239</v>
      </c>
      <c r="B145">
        <v>1</v>
      </c>
      <c r="C145" s="21" t="s">
        <v>24</v>
      </c>
      <c r="D145" s="2" t="s">
        <v>65</v>
      </c>
      <c r="E145" s="18" t="s">
        <v>51</v>
      </c>
      <c r="F145">
        <v>1</v>
      </c>
      <c r="G145">
        <v>1</v>
      </c>
      <c r="H145" s="3">
        <v>0.09</v>
      </c>
      <c r="I145" s="93" t="s">
        <v>182</v>
      </c>
      <c r="J145" s="94" t="s">
        <v>182</v>
      </c>
      <c r="K145" t="s">
        <v>182</v>
      </c>
      <c r="L145" s="3" t="s">
        <v>182</v>
      </c>
      <c r="N145" s="39" t="s">
        <v>115</v>
      </c>
    </row>
    <row r="146" spans="1:14" ht="12">
      <c r="A146" s="90" t="s">
        <v>216</v>
      </c>
      <c r="B146">
        <v>1</v>
      </c>
      <c r="C146" s="21" t="s">
        <v>24</v>
      </c>
      <c r="D146" s="100" t="s">
        <v>161</v>
      </c>
      <c r="E146" s="101" t="s">
        <v>160</v>
      </c>
      <c r="F146" s="101">
        <v>1</v>
      </c>
      <c r="G146" s="101">
        <v>1</v>
      </c>
      <c r="H146" s="102">
        <v>2.94</v>
      </c>
      <c r="I146" s="103" t="s">
        <v>182</v>
      </c>
      <c r="J146" s="102" t="s">
        <v>182</v>
      </c>
      <c r="K146" s="101" t="s">
        <v>182</v>
      </c>
      <c r="L146" s="102" t="s">
        <v>182</v>
      </c>
      <c r="M146" s="104" t="s">
        <v>379</v>
      </c>
      <c r="N146" s="39" t="s">
        <v>162</v>
      </c>
    </row>
    <row r="147" spans="1:14" ht="24.75">
      <c r="A147" s="90"/>
      <c r="D147" s="2" t="s">
        <v>377</v>
      </c>
      <c r="E147" t="s">
        <v>376</v>
      </c>
      <c r="F147">
        <v>1</v>
      </c>
      <c r="G147">
        <v>1</v>
      </c>
      <c r="H147" s="3">
        <v>1.21</v>
      </c>
      <c r="I147" s="93"/>
      <c r="J147" s="94"/>
      <c r="M147" s="15" t="s">
        <v>378</v>
      </c>
      <c r="N147" s="39" t="s">
        <v>383</v>
      </c>
    </row>
    <row r="148" spans="1:13" s="32" customFormat="1" ht="12">
      <c r="A148" s="87" t="s">
        <v>257</v>
      </c>
      <c r="C148" s="40"/>
      <c r="D148" s="41"/>
      <c r="E148" s="42"/>
      <c r="H148" s="43"/>
      <c r="I148" s="37"/>
      <c r="J148" s="43">
        <f>SUM(J144:J147)</f>
        <v>0</v>
      </c>
      <c r="L148" s="43">
        <f>SUM(L144:L146)</f>
        <v>0</v>
      </c>
      <c r="M148" s="33"/>
    </row>
    <row r="149" spans="1:13" s="24" customFormat="1" ht="12.75">
      <c r="A149" s="54"/>
      <c r="C149" s="63"/>
      <c r="D149" s="64"/>
      <c r="E149" s="65"/>
      <c r="H149" s="25"/>
      <c r="I149" s="93"/>
      <c r="J149" s="94"/>
      <c r="L149" s="51"/>
      <c r="M149" s="52"/>
    </row>
    <row r="150" spans="1:13" s="55" customFormat="1" ht="12.75">
      <c r="A150" s="62" t="s">
        <v>253</v>
      </c>
      <c r="C150" s="56"/>
      <c r="D150" s="57"/>
      <c r="E150" s="58"/>
      <c r="H150" s="59"/>
      <c r="I150" s="60"/>
      <c r="J150" s="59"/>
      <c r="L150" s="66"/>
      <c r="M150" s="61"/>
    </row>
    <row r="151" spans="1:13" s="24" customFormat="1" ht="12">
      <c r="A151" s="92" t="s">
        <v>241</v>
      </c>
      <c r="B151" s="24">
        <v>1</v>
      </c>
      <c r="C151" s="21" t="s">
        <v>179</v>
      </c>
      <c r="D151" s="64"/>
      <c r="E151" s="65" t="s">
        <v>215</v>
      </c>
      <c r="H151" s="25">
        <v>3.5</v>
      </c>
      <c r="I151" s="93">
        <v>1</v>
      </c>
      <c r="J151" s="94">
        <f>PRODUCT(H151,I151)</f>
        <v>3.5</v>
      </c>
      <c r="K151" s="24">
        <v>4</v>
      </c>
      <c r="L151" s="3">
        <f>PRODUCT(H151,K151)</f>
        <v>14</v>
      </c>
      <c r="M151" s="52"/>
    </row>
    <row r="152" spans="1:14" s="24" customFormat="1" ht="12.75">
      <c r="A152" s="73"/>
      <c r="C152" s="21" t="s">
        <v>229</v>
      </c>
      <c r="D152" s="64"/>
      <c r="E152" s="65" t="s">
        <v>231</v>
      </c>
      <c r="H152" s="25" t="s">
        <v>230</v>
      </c>
      <c r="I152" s="93"/>
      <c r="J152" s="94"/>
      <c r="L152" s="51"/>
      <c r="M152" s="52"/>
      <c r="N152" s="24" t="s">
        <v>228</v>
      </c>
    </row>
    <row r="153" spans="1:14" s="24" customFormat="1" ht="12.75">
      <c r="A153" s="73"/>
      <c r="C153" s="21" t="s">
        <v>237</v>
      </c>
      <c r="D153" s="21" t="s">
        <v>236</v>
      </c>
      <c r="E153" s="18">
        <v>732291</v>
      </c>
      <c r="H153" s="25" t="s">
        <v>233</v>
      </c>
      <c r="I153" s="93"/>
      <c r="J153" s="94"/>
      <c r="L153" s="51"/>
      <c r="M153" s="52"/>
      <c r="N153" s="39" t="s">
        <v>232</v>
      </c>
    </row>
    <row r="154" spans="1:14" s="24" customFormat="1" ht="12.75">
      <c r="A154" s="73"/>
      <c r="C154" s="21" t="s">
        <v>237</v>
      </c>
      <c r="D154" s="21" t="s">
        <v>236</v>
      </c>
      <c r="E154" s="65" t="s">
        <v>238</v>
      </c>
      <c r="H154" s="25" t="s">
        <v>235</v>
      </c>
      <c r="I154" s="93"/>
      <c r="J154" s="94"/>
      <c r="L154" s="51"/>
      <c r="M154" s="52"/>
      <c r="N154" s="24" t="s">
        <v>234</v>
      </c>
    </row>
    <row r="155" spans="1:14" s="24" customFormat="1" ht="12">
      <c r="A155" s="90" t="s">
        <v>240</v>
      </c>
      <c r="B155">
        <v>1</v>
      </c>
      <c r="C155" s="21" t="s">
        <v>24</v>
      </c>
      <c r="D155" s="2" t="s">
        <v>65</v>
      </c>
      <c r="E155" s="18" t="s">
        <v>221</v>
      </c>
      <c r="H155" s="25">
        <v>0.09</v>
      </c>
      <c r="I155" s="93">
        <v>1</v>
      </c>
      <c r="J155" s="94">
        <f>PRODUCT(H155,I155)</f>
        <v>0.09</v>
      </c>
      <c r="K155" s="24">
        <v>10</v>
      </c>
      <c r="L155" s="3">
        <f>PRODUCT(H155,K155)</f>
        <v>0.8999999999999999</v>
      </c>
      <c r="M155" s="52"/>
      <c r="N155" s="53" t="s">
        <v>243</v>
      </c>
    </row>
    <row r="156" spans="1:14" ht="12">
      <c r="A156" s="90" t="s">
        <v>220</v>
      </c>
      <c r="B156">
        <v>1</v>
      </c>
      <c r="C156" s="21" t="s">
        <v>24</v>
      </c>
      <c r="D156" s="105" t="s">
        <v>161</v>
      </c>
      <c r="E156" s="106" t="s">
        <v>219</v>
      </c>
      <c r="F156" s="107"/>
      <c r="G156" s="107"/>
      <c r="H156" s="108">
        <v>2.94</v>
      </c>
      <c r="I156" s="109" t="s">
        <v>182</v>
      </c>
      <c r="J156" s="108" t="s">
        <v>182</v>
      </c>
      <c r="K156" s="107" t="s">
        <v>182</v>
      </c>
      <c r="L156" s="108" t="s">
        <v>182</v>
      </c>
      <c r="M156" s="104" t="s">
        <v>379</v>
      </c>
      <c r="N156" s="39" t="s">
        <v>242</v>
      </c>
    </row>
    <row r="157" spans="1:14" ht="37.5">
      <c r="A157" s="90"/>
      <c r="D157" s="2" t="s">
        <v>377</v>
      </c>
      <c r="E157" t="s">
        <v>380</v>
      </c>
      <c r="F157">
        <v>1</v>
      </c>
      <c r="G157">
        <v>1</v>
      </c>
      <c r="H157" s="3">
        <v>1.2</v>
      </c>
      <c r="I157" s="93">
        <v>1</v>
      </c>
      <c r="J157" s="110">
        <f>PRODUCT(H157,I157)</f>
        <v>1.2</v>
      </c>
      <c r="K157" s="24">
        <v>5</v>
      </c>
      <c r="L157" s="3">
        <f>PRODUCT(H157,K157)</f>
        <v>6</v>
      </c>
      <c r="M157" s="15" t="s">
        <v>382</v>
      </c>
      <c r="N157" s="39" t="s">
        <v>381</v>
      </c>
    </row>
    <row r="158" spans="1:13" s="32" customFormat="1" ht="12.75">
      <c r="A158" s="87" t="s">
        <v>258</v>
      </c>
      <c r="C158" s="40"/>
      <c r="D158" s="41"/>
      <c r="E158" s="42"/>
      <c r="H158" s="43"/>
      <c r="I158" s="37"/>
      <c r="J158" s="31">
        <f>SUM(J151:J157)</f>
        <v>4.79</v>
      </c>
      <c r="L158" s="31">
        <f>SUM(L151:L157)</f>
        <v>20.9</v>
      </c>
      <c r="M158" s="33"/>
    </row>
    <row r="159" spans="1:13" s="5" customFormat="1" ht="12.75">
      <c r="A159" s="4" t="s">
        <v>247</v>
      </c>
      <c r="C159" s="22"/>
      <c r="D159" s="6"/>
      <c r="E159" s="19"/>
      <c r="H159" s="7"/>
      <c r="I159" s="35"/>
      <c r="J159" s="8">
        <f>SUM(J141,J148,J158)</f>
        <v>4.79</v>
      </c>
      <c r="L159" s="8">
        <f>SUM(L141,L148,L158)</f>
        <v>20.9</v>
      </c>
      <c r="M159" s="16"/>
    </row>
    <row r="160" spans="1:13" s="10" customFormat="1" ht="12.75">
      <c r="A160" s="9" t="s">
        <v>70</v>
      </c>
      <c r="C160" s="23"/>
      <c r="D160" s="11"/>
      <c r="E160" s="20"/>
      <c r="H160" s="12"/>
      <c r="I160" s="36"/>
      <c r="J160" s="13">
        <f>SUM(J28,J59,J71,J77,J104,J132,J159)</f>
        <v>70.78000000000002</v>
      </c>
      <c r="L160" s="13">
        <f>SUM(L28,L59,L71,L77,L104,L132,L159)</f>
        <v>438.17999999999995</v>
      </c>
      <c r="M160" s="17"/>
    </row>
    <row r="161" spans="1:13" s="24" customFormat="1" ht="12.75">
      <c r="A161" s="54"/>
      <c r="C161" s="63"/>
      <c r="D161" s="64"/>
      <c r="E161" s="65"/>
      <c r="H161" s="25"/>
      <c r="I161" s="93"/>
      <c r="J161" s="94"/>
      <c r="L161" s="51"/>
      <c r="M161" s="52"/>
    </row>
    <row r="162" spans="1:13" s="75" customFormat="1" ht="12.75">
      <c r="A162" s="74" t="s">
        <v>349</v>
      </c>
      <c r="C162" s="76"/>
      <c r="D162" s="77"/>
      <c r="E162" s="78"/>
      <c r="H162" s="79"/>
      <c r="I162" s="80"/>
      <c r="J162" s="81"/>
      <c r="L162" s="81"/>
      <c r="M162" s="82"/>
    </row>
    <row r="163" spans="1:13" s="62" customFormat="1" ht="12.75">
      <c r="A163" s="62" t="s">
        <v>254</v>
      </c>
      <c r="C163" s="68"/>
      <c r="D163" s="69"/>
      <c r="E163" s="70"/>
      <c r="H163" s="66"/>
      <c r="I163" s="71"/>
      <c r="J163" s="66"/>
      <c r="L163" s="66"/>
      <c r="M163" s="72"/>
    </row>
    <row r="164" spans="1:10" ht="12.75">
      <c r="A164" s="1" t="s">
        <v>390</v>
      </c>
      <c r="I164" s="93"/>
      <c r="J164" s="94"/>
    </row>
    <row r="165" spans="1:14" ht="12">
      <c r="A165" s="90" t="s">
        <v>391</v>
      </c>
      <c r="B165">
        <v>4</v>
      </c>
      <c r="C165" s="21" t="s">
        <v>24</v>
      </c>
      <c r="D165" s="2" t="s">
        <v>66</v>
      </c>
      <c r="E165" t="s">
        <v>149</v>
      </c>
      <c r="F165">
        <v>1</v>
      </c>
      <c r="G165">
        <v>1</v>
      </c>
      <c r="H165" s="3">
        <v>0.04</v>
      </c>
      <c r="I165" s="93">
        <v>4</v>
      </c>
      <c r="J165" s="94">
        <f>PRODUCT(H165,I165)</f>
        <v>0.16</v>
      </c>
      <c r="K165">
        <v>12</v>
      </c>
      <c r="L165" s="3">
        <f>PRODUCT(H165,K165)</f>
        <v>0.48</v>
      </c>
      <c r="N165" s="39" t="s">
        <v>150</v>
      </c>
    </row>
    <row r="166" spans="1:14" ht="12.75">
      <c r="A166" s="1" t="s">
        <v>211</v>
      </c>
      <c r="E166"/>
      <c r="I166" s="93"/>
      <c r="J166" s="94"/>
      <c r="N166" s="39"/>
    </row>
    <row r="167" spans="1:14" ht="12">
      <c r="A167" s="90" t="s">
        <v>174</v>
      </c>
      <c r="B167" s="97">
        <v>2</v>
      </c>
      <c r="C167" s="21" t="s">
        <v>24</v>
      </c>
      <c r="D167" s="2" t="s">
        <v>65</v>
      </c>
      <c r="E167" s="18" t="s">
        <v>172</v>
      </c>
      <c r="F167">
        <v>1</v>
      </c>
      <c r="G167">
        <v>1</v>
      </c>
      <c r="H167" s="3">
        <v>0.25</v>
      </c>
      <c r="I167" s="93">
        <v>2</v>
      </c>
      <c r="J167" s="94">
        <f>PRODUCT(H167,I167)</f>
        <v>0.5</v>
      </c>
      <c r="K167">
        <v>6</v>
      </c>
      <c r="L167" s="3">
        <f>PRODUCT(H167,K167)</f>
        <v>1.5</v>
      </c>
      <c r="M167" s="15" t="s">
        <v>175</v>
      </c>
      <c r="N167" s="39" t="s">
        <v>173</v>
      </c>
    </row>
    <row r="168" spans="1:14" ht="12.75">
      <c r="A168" s="1" t="s">
        <v>213</v>
      </c>
      <c r="I168" s="93"/>
      <c r="J168" s="94"/>
      <c r="N168" s="39"/>
    </row>
    <row r="169" spans="1:14" ht="12">
      <c r="A169" s="90" t="s">
        <v>5</v>
      </c>
      <c r="B169" s="97">
        <v>2</v>
      </c>
      <c r="C169" s="21" t="s">
        <v>24</v>
      </c>
      <c r="D169" s="2" t="s">
        <v>65</v>
      </c>
      <c r="E169" s="18" t="s">
        <v>32</v>
      </c>
      <c r="F169">
        <v>1</v>
      </c>
      <c r="G169">
        <v>1</v>
      </c>
      <c r="H169" s="3">
        <v>0.09</v>
      </c>
      <c r="I169" s="93">
        <v>2</v>
      </c>
      <c r="J169" s="94">
        <f>PRODUCT(H169,I169)</f>
        <v>0.18</v>
      </c>
      <c r="K169">
        <v>10</v>
      </c>
      <c r="L169" s="3">
        <f>PRODUCT(H169,K169)</f>
        <v>0.8999999999999999</v>
      </c>
      <c r="N169" s="39" t="s">
        <v>101</v>
      </c>
    </row>
    <row r="170" spans="1:14" ht="12">
      <c r="A170" s="90" t="s">
        <v>40</v>
      </c>
      <c r="B170" s="97">
        <v>2</v>
      </c>
      <c r="C170" s="21" t="s">
        <v>24</v>
      </c>
      <c r="D170" s="2" t="s">
        <v>65</v>
      </c>
      <c r="E170" s="18" t="s">
        <v>41</v>
      </c>
      <c r="F170">
        <v>10</v>
      </c>
      <c r="G170">
        <v>1</v>
      </c>
      <c r="H170" s="3">
        <v>0.09</v>
      </c>
      <c r="I170" s="93">
        <v>10</v>
      </c>
      <c r="J170" s="94">
        <f>PRODUCT(H170,I170)</f>
        <v>0.8999999999999999</v>
      </c>
      <c r="K170">
        <v>15</v>
      </c>
      <c r="L170" s="3">
        <f>PRODUCT(H170,K170)</f>
        <v>1.3499999999999999</v>
      </c>
      <c r="N170" s="39" t="s">
        <v>108</v>
      </c>
    </row>
    <row r="171" spans="1:14" ht="12">
      <c r="A171" s="90" t="s">
        <v>17</v>
      </c>
      <c r="B171" s="97">
        <v>2</v>
      </c>
      <c r="C171" s="21" t="s">
        <v>24</v>
      </c>
      <c r="D171" s="2" t="s">
        <v>65</v>
      </c>
      <c r="E171" s="18" t="s">
        <v>56</v>
      </c>
      <c r="F171">
        <v>1</v>
      </c>
      <c r="G171">
        <v>1</v>
      </c>
      <c r="H171" s="3">
        <v>0.09</v>
      </c>
      <c r="I171" s="93">
        <v>2</v>
      </c>
      <c r="J171" s="94">
        <f>PRODUCT(H171,I171)</f>
        <v>0.18</v>
      </c>
      <c r="K171">
        <v>10</v>
      </c>
      <c r="L171" s="3">
        <f>PRODUCT(H171,K171)</f>
        <v>0.8999999999999999</v>
      </c>
      <c r="N171" s="39" t="s">
        <v>119</v>
      </c>
    </row>
    <row r="172" spans="1:14" ht="12.75">
      <c r="A172" s="1" t="s">
        <v>153</v>
      </c>
      <c r="E172"/>
      <c r="I172" s="93"/>
      <c r="J172" s="94"/>
      <c r="N172" s="39"/>
    </row>
    <row r="173" spans="1:14" ht="12">
      <c r="A173" s="90" t="s">
        <v>155</v>
      </c>
      <c r="B173">
        <v>1</v>
      </c>
      <c r="C173" s="21" t="s">
        <v>24</v>
      </c>
      <c r="D173" t="s">
        <v>152</v>
      </c>
      <c r="E173" t="s">
        <v>225</v>
      </c>
      <c r="F173">
        <v>1</v>
      </c>
      <c r="G173">
        <v>1</v>
      </c>
      <c r="H173" s="3">
        <v>0.43</v>
      </c>
      <c r="I173" s="93">
        <v>1</v>
      </c>
      <c r="J173" s="94">
        <f>PRODUCT(H173,I173)</f>
        <v>0.43</v>
      </c>
      <c r="K173">
        <v>2</v>
      </c>
      <c r="L173" s="3">
        <f>PRODUCT(H173,K173)</f>
        <v>0.86</v>
      </c>
      <c r="N173" s="39" t="s">
        <v>226</v>
      </c>
    </row>
    <row r="174" spans="1:14" ht="12">
      <c r="A174" s="90" t="s">
        <v>154</v>
      </c>
      <c r="B174">
        <v>1</v>
      </c>
      <c r="C174" s="21" t="s">
        <v>24</v>
      </c>
      <c r="D174" t="s">
        <v>223</v>
      </c>
      <c r="E174" t="s">
        <v>222</v>
      </c>
      <c r="F174">
        <v>1</v>
      </c>
      <c r="G174">
        <v>1</v>
      </c>
      <c r="H174" s="3">
        <v>0.5</v>
      </c>
      <c r="I174" s="93">
        <v>1</v>
      </c>
      <c r="J174" s="94">
        <f>PRODUCT(H174,I174)</f>
        <v>0.5</v>
      </c>
      <c r="K174">
        <v>2</v>
      </c>
      <c r="L174" s="3">
        <f>PRODUCT(H174,K174)</f>
        <v>1</v>
      </c>
      <c r="M174" s="15" t="s">
        <v>182</v>
      </c>
      <c r="N174" s="39" t="s">
        <v>224</v>
      </c>
    </row>
    <row r="175" spans="1:13" s="32" customFormat="1" ht="12.75">
      <c r="A175" s="87" t="s">
        <v>256</v>
      </c>
      <c r="C175" s="40"/>
      <c r="D175" s="41"/>
      <c r="E175" s="42"/>
      <c r="H175" s="43"/>
      <c r="I175" s="37"/>
      <c r="J175" s="31">
        <f>SUM(J169:J174)</f>
        <v>2.1899999999999995</v>
      </c>
      <c r="L175" s="31">
        <f>SUM(L169:L174)</f>
        <v>5.01</v>
      </c>
      <c r="M175" s="33"/>
    </row>
    <row r="176" spans="9:10" ht="12">
      <c r="I176" s="93"/>
      <c r="J176" s="94"/>
    </row>
    <row r="177" spans="1:13" s="62" customFormat="1" ht="12.75">
      <c r="A177" s="62" t="s">
        <v>255</v>
      </c>
      <c r="C177" s="68"/>
      <c r="D177" s="69"/>
      <c r="E177" s="70"/>
      <c r="H177" s="66"/>
      <c r="I177" s="71"/>
      <c r="J177" s="66"/>
      <c r="L177" s="66"/>
      <c r="M177" s="72"/>
    </row>
    <row r="178" spans="1:10" ht="12">
      <c r="A178" t="s">
        <v>244</v>
      </c>
      <c r="I178" s="93"/>
      <c r="J178" s="94"/>
    </row>
    <row r="179" spans="1:13" s="32" customFormat="1" ht="12.75">
      <c r="A179" s="87" t="s">
        <v>257</v>
      </c>
      <c r="C179" s="40"/>
      <c r="D179" s="41"/>
      <c r="E179" s="42"/>
      <c r="H179" s="43"/>
      <c r="I179" s="37"/>
      <c r="J179" s="31">
        <f>SUM(J178)</f>
        <v>0</v>
      </c>
      <c r="L179" s="31">
        <f>SUM(L178)</f>
        <v>0</v>
      </c>
      <c r="M179" s="33"/>
    </row>
    <row r="180" spans="9:10" ht="12">
      <c r="I180" s="93"/>
      <c r="J180" s="94"/>
    </row>
    <row r="181" spans="1:13" s="62" customFormat="1" ht="12.75">
      <c r="A181" s="62" t="s">
        <v>414</v>
      </c>
      <c r="C181" s="68"/>
      <c r="D181" s="69"/>
      <c r="E181" s="70"/>
      <c r="H181" s="66"/>
      <c r="I181" s="71"/>
      <c r="J181" s="66"/>
      <c r="L181" s="66"/>
      <c r="M181" s="72"/>
    </row>
    <row r="182" spans="1:13" s="54" customFormat="1" ht="12.75">
      <c r="A182" s="117" t="s">
        <v>415</v>
      </c>
      <c r="B182" s="73">
        <v>2</v>
      </c>
      <c r="C182" s="114" t="s">
        <v>24</v>
      </c>
      <c r="D182" s="115" t="s">
        <v>417</v>
      </c>
      <c r="E182" s="88" t="s">
        <v>416</v>
      </c>
      <c r="F182" s="73">
        <v>1</v>
      </c>
      <c r="G182" s="73">
        <v>1</v>
      </c>
      <c r="H182" s="116">
        <v>0.12</v>
      </c>
      <c r="I182" s="93">
        <v>2</v>
      </c>
      <c r="J182" s="94">
        <f>PRODUCT(H182,I182)</f>
        <v>0.24</v>
      </c>
      <c r="K182">
        <v>10</v>
      </c>
      <c r="L182" s="3">
        <f>PRODUCT(H182,K182)</f>
        <v>1.2</v>
      </c>
      <c r="M182" s="113"/>
    </row>
    <row r="183" spans="1:14" ht="12">
      <c r="A183" s="90" t="s">
        <v>418</v>
      </c>
      <c r="B183" s="24">
        <v>2</v>
      </c>
      <c r="C183" s="21" t="s">
        <v>24</v>
      </c>
      <c r="D183" s="2" t="s">
        <v>65</v>
      </c>
      <c r="E183" s="18" t="s">
        <v>205</v>
      </c>
      <c r="F183">
        <v>1</v>
      </c>
      <c r="G183">
        <v>1</v>
      </c>
      <c r="H183" s="3">
        <v>0.06</v>
      </c>
      <c r="I183" s="93">
        <v>2</v>
      </c>
      <c r="J183" s="94">
        <f>PRODUCT(H183,I183)</f>
        <v>0.12</v>
      </c>
      <c r="K183">
        <v>10</v>
      </c>
      <c r="L183" s="3">
        <f>PRODUCT(H183,K183)</f>
        <v>0.6</v>
      </c>
      <c r="N183" s="39" t="s">
        <v>208</v>
      </c>
    </row>
    <row r="184" spans="1:13" s="32" customFormat="1" ht="12.75">
      <c r="A184" s="87" t="s">
        <v>257</v>
      </c>
      <c r="C184" s="40"/>
      <c r="D184" s="41"/>
      <c r="E184" s="42"/>
      <c r="H184" s="43"/>
      <c r="I184" s="37"/>
      <c r="J184" s="31">
        <f>SUM(J182:J183)</f>
        <v>0.36</v>
      </c>
      <c r="L184" s="31">
        <f>SUM(L182:L183)</f>
        <v>1.7999999999999998</v>
      </c>
      <c r="M184" s="33"/>
    </row>
    <row r="185" spans="1:13" s="5" customFormat="1" ht="12.75">
      <c r="A185" s="4" t="s">
        <v>259</v>
      </c>
      <c r="C185" s="22"/>
      <c r="D185" s="6"/>
      <c r="E185" s="19"/>
      <c r="H185" s="7"/>
      <c r="I185" s="35"/>
      <c r="J185" s="8">
        <f>SUM(J175,J179,J184)</f>
        <v>2.5499999999999994</v>
      </c>
      <c r="L185" s="8">
        <f>SUM(L175,L179,L184)</f>
        <v>6.81</v>
      </c>
      <c r="M185" s="16"/>
    </row>
    <row r="186" spans="1:13" s="10" customFormat="1" ht="12.75">
      <c r="A186" s="9" t="s">
        <v>70</v>
      </c>
      <c r="C186" s="23"/>
      <c r="D186" s="11"/>
      <c r="E186" s="20"/>
      <c r="H186" s="12"/>
      <c r="I186" s="36"/>
      <c r="J186" s="13">
        <f>SUM(J28,J59,J71,J77,J104,J132,J159,J185)</f>
        <v>73.33000000000001</v>
      </c>
      <c r="L186" s="13">
        <f>SUM(L28,L59,L71,L77,L104,L132,L159,L185)</f>
        <v>444.98999999999995</v>
      </c>
      <c r="M186" s="17"/>
    </row>
    <row r="187" spans="9:10" ht="12">
      <c r="I187" s="93"/>
      <c r="J187" s="94"/>
    </row>
    <row r="188" spans="1:13" s="5" customFormat="1" ht="12.75">
      <c r="A188" s="4" t="s">
        <v>185</v>
      </c>
      <c r="C188" s="22"/>
      <c r="D188" s="6"/>
      <c r="E188" s="19"/>
      <c r="H188" s="7"/>
      <c r="I188" s="35"/>
      <c r="J188" s="7"/>
      <c r="L188" s="7"/>
      <c r="M188" s="16"/>
    </row>
    <row r="189" spans="1:13" s="75" customFormat="1" ht="12.75">
      <c r="A189" s="74" t="s">
        <v>350</v>
      </c>
      <c r="C189" s="76"/>
      <c r="D189" s="77"/>
      <c r="E189" s="78"/>
      <c r="H189" s="79"/>
      <c r="I189" s="80"/>
      <c r="J189" s="79"/>
      <c r="L189" s="79"/>
      <c r="M189" s="82"/>
    </row>
    <row r="190" spans="1:14" ht="12">
      <c r="A190" s="90" t="s">
        <v>275</v>
      </c>
      <c r="B190">
        <v>3</v>
      </c>
      <c r="C190" s="21" t="s">
        <v>24</v>
      </c>
      <c r="D190" s="2" t="s">
        <v>268</v>
      </c>
      <c r="E190" t="s">
        <v>276</v>
      </c>
      <c r="F190">
        <v>1</v>
      </c>
      <c r="G190">
        <v>1</v>
      </c>
      <c r="H190" s="3">
        <v>8.94</v>
      </c>
      <c r="I190" s="93">
        <v>3</v>
      </c>
      <c r="J190" s="94">
        <f>PRODUCT(H190,I190)</f>
        <v>26.82</v>
      </c>
      <c r="K190">
        <v>7</v>
      </c>
      <c r="L190" s="3">
        <f>PRODUCT(H190,K190)</f>
        <v>62.58</v>
      </c>
      <c r="N190" s="39" t="s">
        <v>308</v>
      </c>
    </row>
    <row r="191" spans="2:14" ht="24.75">
      <c r="B191">
        <v>3</v>
      </c>
      <c r="C191" s="21" t="s">
        <v>24</v>
      </c>
      <c r="D191" s="2" t="s">
        <v>277</v>
      </c>
      <c r="E191" t="s">
        <v>278</v>
      </c>
      <c r="F191">
        <v>1</v>
      </c>
      <c r="G191">
        <v>1</v>
      </c>
      <c r="H191" s="3">
        <v>8.5</v>
      </c>
      <c r="I191" s="93" t="s">
        <v>182</v>
      </c>
      <c r="J191" s="94" t="s">
        <v>182</v>
      </c>
      <c r="K191" t="s">
        <v>182</v>
      </c>
      <c r="L191" s="3" t="s">
        <v>182</v>
      </c>
      <c r="M191" s="15" t="s">
        <v>311</v>
      </c>
      <c r="N191" s="39" t="s">
        <v>279</v>
      </c>
    </row>
    <row r="192" spans="1:14" ht="12">
      <c r="A192" s="90" t="s">
        <v>309</v>
      </c>
      <c r="B192">
        <v>1</v>
      </c>
      <c r="C192" s="21" t="s">
        <v>24</v>
      </c>
      <c r="D192" s="2" t="s">
        <v>277</v>
      </c>
      <c r="E192" t="s">
        <v>323</v>
      </c>
      <c r="F192">
        <v>1</v>
      </c>
      <c r="G192">
        <v>1</v>
      </c>
      <c r="H192" s="3">
        <v>9.12</v>
      </c>
      <c r="I192" s="93">
        <v>1</v>
      </c>
      <c r="J192" s="94">
        <f>PRODUCT(H192,I192)</f>
        <v>9.12</v>
      </c>
      <c r="K192">
        <v>3</v>
      </c>
      <c r="L192" s="3">
        <f>PRODUCT(H192,K192)</f>
        <v>27.36</v>
      </c>
      <c r="M192" s="15" t="s">
        <v>322</v>
      </c>
      <c r="N192" s="39" t="s">
        <v>310</v>
      </c>
    </row>
    <row r="193" spans="2:14" ht="12">
      <c r="B193">
        <v>1</v>
      </c>
      <c r="C193" s="21" t="s">
        <v>24</v>
      </c>
      <c r="D193" s="2" t="s">
        <v>277</v>
      </c>
      <c r="E193" t="s">
        <v>315</v>
      </c>
      <c r="H193" s="3">
        <v>9</v>
      </c>
      <c r="I193" s="93" t="s">
        <v>182</v>
      </c>
      <c r="J193" s="94" t="s">
        <v>182</v>
      </c>
      <c r="K193" t="s">
        <v>182</v>
      </c>
      <c r="L193" s="3" t="s">
        <v>182</v>
      </c>
      <c r="N193" s="39"/>
    </row>
    <row r="194" spans="1:14" ht="24.75">
      <c r="A194" s="24"/>
      <c r="B194">
        <v>1</v>
      </c>
      <c r="C194" s="21" t="s">
        <v>312</v>
      </c>
      <c r="D194" s="2" t="s">
        <v>313</v>
      </c>
      <c r="E194" t="s">
        <v>317</v>
      </c>
      <c r="H194" s="3">
        <v>10.74</v>
      </c>
      <c r="I194" s="93"/>
      <c r="J194" s="94"/>
      <c r="M194" s="15" t="s">
        <v>324</v>
      </c>
      <c r="N194" s="39" t="s">
        <v>314</v>
      </c>
    </row>
    <row r="195" spans="1:25" ht="24.75">
      <c r="A195" s="24"/>
      <c r="B195">
        <v>1</v>
      </c>
      <c r="C195" s="21" t="s">
        <v>319</v>
      </c>
      <c r="D195" s="2" t="s">
        <v>316</v>
      </c>
      <c r="E195" t="s">
        <v>272</v>
      </c>
      <c r="H195" s="3">
        <v>1.75</v>
      </c>
      <c r="I195" s="93"/>
      <c r="J195" s="94"/>
      <c r="M195" s="15" t="s">
        <v>321</v>
      </c>
      <c r="N195" s="39" t="s">
        <v>318</v>
      </c>
      <c r="Y195" s="39" t="s">
        <v>320</v>
      </c>
    </row>
    <row r="196" spans="1:14" ht="12">
      <c r="A196" s="90" t="s">
        <v>270</v>
      </c>
      <c r="B196">
        <v>4</v>
      </c>
      <c r="C196" s="21" t="s">
        <v>24</v>
      </c>
      <c r="D196" s="2" t="s">
        <v>273</v>
      </c>
      <c r="E196" t="s">
        <v>296</v>
      </c>
      <c r="F196">
        <v>1</v>
      </c>
      <c r="G196">
        <v>1</v>
      </c>
      <c r="H196" s="3">
        <v>0.22</v>
      </c>
      <c r="I196" s="93">
        <v>4</v>
      </c>
      <c r="J196" s="94">
        <f>PRODUCT(H196,I196)</f>
        <v>0.88</v>
      </c>
      <c r="K196">
        <v>10</v>
      </c>
      <c r="L196" s="3">
        <f>PRODUCT(H196,K196)</f>
        <v>2.2</v>
      </c>
      <c r="N196" s="39" t="s">
        <v>271</v>
      </c>
    </row>
    <row r="197" spans="1:14" ht="12">
      <c r="A197" s="90" t="s">
        <v>295</v>
      </c>
      <c r="B197">
        <v>4</v>
      </c>
      <c r="C197" s="21" t="s">
        <v>24</v>
      </c>
      <c r="D197" t="s">
        <v>297</v>
      </c>
      <c r="F197">
        <v>1</v>
      </c>
      <c r="G197">
        <v>1</v>
      </c>
      <c r="H197" s="3">
        <v>2.15</v>
      </c>
      <c r="I197" s="93">
        <v>4</v>
      </c>
      <c r="J197" s="94">
        <f>PRODUCT(H197,I197)</f>
        <v>8.6</v>
      </c>
      <c r="K197">
        <v>8</v>
      </c>
      <c r="L197" s="3">
        <f>PRODUCT(H197,K197)</f>
        <v>17.2</v>
      </c>
      <c r="N197" s="39" t="s">
        <v>298</v>
      </c>
    </row>
    <row r="198" spans="1:13" s="32" customFormat="1" ht="12.75">
      <c r="A198" s="89" t="s">
        <v>302</v>
      </c>
      <c r="C198" s="40"/>
      <c r="D198" s="41"/>
      <c r="E198" s="42"/>
      <c r="H198" s="43"/>
      <c r="I198" s="37"/>
      <c r="J198" s="31">
        <f>SUM(J190:J197)</f>
        <v>45.42</v>
      </c>
      <c r="L198" s="31">
        <f>SUM(L190:L197)</f>
        <v>109.34</v>
      </c>
      <c r="M198" s="33"/>
    </row>
    <row r="199" spans="9:10" ht="12">
      <c r="I199" s="93"/>
      <c r="J199" s="94"/>
    </row>
    <row r="200" spans="1:13" s="75" customFormat="1" ht="12.75">
      <c r="A200" s="74" t="s">
        <v>351</v>
      </c>
      <c r="C200" s="76"/>
      <c r="D200" s="77"/>
      <c r="E200" s="78"/>
      <c r="H200" s="79"/>
      <c r="I200" s="80"/>
      <c r="J200" s="79"/>
      <c r="L200" s="79"/>
      <c r="M200" s="82"/>
    </row>
    <row r="201" spans="1:13" s="55" customFormat="1" ht="12.75">
      <c r="A201" s="62" t="s">
        <v>264</v>
      </c>
      <c r="C201" s="56"/>
      <c r="D201" s="57"/>
      <c r="E201" s="58"/>
      <c r="H201" s="59"/>
      <c r="I201" s="60"/>
      <c r="J201" s="59"/>
      <c r="L201" s="59"/>
      <c r="M201" s="61"/>
    </row>
    <row r="202" spans="1:14" ht="12">
      <c r="A202" t="s">
        <v>263</v>
      </c>
      <c r="B202">
        <v>3</v>
      </c>
      <c r="C202" s="21" t="s">
        <v>24</v>
      </c>
      <c r="D202" s="2" t="s">
        <v>260</v>
      </c>
      <c r="E202" t="s">
        <v>261</v>
      </c>
      <c r="F202">
        <v>1</v>
      </c>
      <c r="G202">
        <v>1</v>
      </c>
      <c r="H202" s="3">
        <v>1.89</v>
      </c>
      <c r="I202" s="93"/>
      <c r="J202" s="94"/>
      <c r="N202" s="39" t="s">
        <v>262</v>
      </c>
    </row>
    <row r="203" spans="1:14" ht="12">
      <c r="A203" t="s">
        <v>266</v>
      </c>
      <c r="B203">
        <v>3</v>
      </c>
      <c r="C203" s="21" t="s">
        <v>24</v>
      </c>
      <c r="D203" s="2" t="s">
        <v>268</v>
      </c>
      <c r="E203" t="s">
        <v>267</v>
      </c>
      <c r="F203">
        <v>1</v>
      </c>
      <c r="G203">
        <v>1</v>
      </c>
      <c r="H203" s="3">
        <v>0.125</v>
      </c>
      <c r="I203" s="93"/>
      <c r="J203" s="94"/>
      <c r="N203" s="39" t="s">
        <v>269</v>
      </c>
    </row>
    <row r="204" spans="1:14" s="32" customFormat="1" ht="12.75">
      <c r="A204" s="89" t="s">
        <v>325</v>
      </c>
      <c r="C204" s="40"/>
      <c r="D204" s="41"/>
      <c r="H204" s="43"/>
      <c r="I204" s="37"/>
      <c r="J204" s="31">
        <f>SUM(J202:J203)</f>
        <v>0</v>
      </c>
      <c r="L204" s="31">
        <f>SUM(L202:L203)</f>
        <v>0</v>
      </c>
      <c r="M204" s="33"/>
      <c r="N204" s="83"/>
    </row>
    <row r="205" spans="9:10" ht="12">
      <c r="I205" s="93"/>
      <c r="J205" s="94"/>
    </row>
    <row r="206" spans="1:13" s="55" customFormat="1" ht="12.75">
      <c r="A206" s="62" t="s">
        <v>265</v>
      </c>
      <c r="C206" s="56"/>
      <c r="D206" s="57"/>
      <c r="E206" s="58"/>
      <c r="H206" s="59"/>
      <c r="I206" s="60"/>
      <c r="J206" s="59"/>
      <c r="L206" s="59"/>
      <c r="M206" s="61"/>
    </row>
    <row r="207" spans="1:14" ht="12">
      <c r="A207" t="s">
        <v>263</v>
      </c>
      <c r="B207">
        <v>3</v>
      </c>
      <c r="C207" s="21" t="s">
        <v>24</v>
      </c>
      <c r="D207" s="2" t="s">
        <v>260</v>
      </c>
      <c r="E207" t="s">
        <v>261</v>
      </c>
      <c r="F207">
        <v>1</v>
      </c>
      <c r="G207">
        <v>1</v>
      </c>
      <c r="H207" s="3">
        <v>1.89</v>
      </c>
      <c r="I207" s="93"/>
      <c r="J207" s="94"/>
      <c r="N207" s="39" t="s">
        <v>262</v>
      </c>
    </row>
    <row r="208" spans="1:14" ht="12">
      <c r="A208" t="s">
        <v>266</v>
      </c>
      <c r="B208">
        <v>3</v>
      </c>
      <c r="C208" s="21" t="s">
        <v>24</v>
      </c>
      <c r="D208" s="2" t="s">
        <v>268</v>
      </c>
      <c r="E208" t="s">
        <v>267</v>
      </c>
      <c r="F208">
        <v>1</v>
      </c>
      <c r="G208">
        <v>1</v>
      </c>
      <c r="H208" s="3">
        <v>0.125</v>
      </c>
      <c r="I208" s="93"/>
      <c r="J208" s="94"/>
      <c r="N208" s="39" t="s">
        <v>269</v>
      </c>
    </row>
    <row r="209" spans="1:14" ht="12">
      <c r="A209" s="24" t="s">
        <v>309</v>
      </c>
      <c r="B209">
        <v>2</v>
      </c>
      <c r="C209" s="21" t="s">
        <v>24</v>
      </c>
      <c r="D209" s="2" t="s">
        <v>277</v>
      </c>
      <c r="E209" t="s">
        <v>323</v>
      </c>
      <c r="F209">
        <v>1</v>
      </c>
      <c r="G209">
        <v>1</v>
      </c>
      <c r="H209" s="3">
        <v>9.12</v>
      </c>
      <c r="I209" s="93" t="s">
        <v>182</v>
      </c>
      <c r="J209" s="94" t="s">
        <v>182</v>
      </c>
      <c r="K209" t="s">
        <v>182</v>
      </c>
      <c r="L209" s="3" t="s">
        <v>182</v>
      </c>
      <c r="M209" s="15" t="s">
        <v>322</v>
      </c>
      <c r="N209" s="39" t="s">
        <v>310</v>
      </c>
    </row>
    <row r="210" spans="1:14" ht="12">
      <c r="A210" t="s">
        <v>270</v>
      </c>
      <c r="B210">
        <v>1</v>
      </c>
      <c r="C210" s="21" t="s">
        <v>24</v>
      </c>
      <c r="D210" s="2" t="s">
        <v>273</v>
      </c>
      <c r="E210" t="s">
        <v>272</v>
      </c>
      <c r="F210">
        <v>1</v>
      </c>
      <c r="G210">
        <v>1</v>
      </c>
      <c r="H210" s="3">
        <v>0.22</v>
      </c>
      <c r="I210" s="93" t="s">
        <v>182</v>
      </c>
      <c r="J210" s="94"/>
      <c r="N210" s="39" t="s">
        <v>271</v>
      </c>
    </row>
    <row r="211" spans="1:14" ht="12">
      <c r="A211" t="s">
        <v>295</v>
      </c>
      <c r="B211">
        <v>1</v>
      </c>
      <c r="C211" s="21" t="s">
        <v>24</v>
      </c>
      <c r="D211" t="s">
        <v>297</v>
      </c>
      <c r="E211" t="s">
        <v>296</v>
      </c>
      <c r="F211">
        <v>1</v>
      </c>
      <c r="G211">
        <v>1</v>
      </c>
      <c r="H211" s="3">
        <v>2.15</v>
      </c>
      <c r="I211" s="93" t="s">
        <v>182</v>
      </c>
      <c r="J211" s="94" t="s">
        <v>182</v>
      </c>
      <c r="N211" s="39" t="s">
        <v>298</v>
      </c>
    </row>
    <row r="212" spans="1:13" s="32" customFormat="1" ht="12.75">
      <c r="A212" s="89" t="s">
        <v>335</v>
      </c>
      <c r="C212" s="40"/>
      <c r="D212" s="41"/>
      <c r="E212" s="42"/>
      <c r="H212" s="43"/>
      <c r="I212" s="37"/>
      <c r="J212" s="31">
        <f>SUM(J207:J211)</f>
        <v>0</v>
      </c>
      <c r="L212" s="31">
        <f>SUM(L207:L211)</f>
        <v>0</v>
      </c>
      <c r="M212" s="33"/>
    </row>
    <row r="213" spans="9:10" ht="12">
      <c r="I213" s="93"/>
      <c r="J213" s="94"/>
    </row>
    <row r="214" spans="1:13" s="55" customFormat="1" ht="12.75">
      <c r="A214" s="62" t="s">
        <v>274</v>
      </c>
      <c r="C214" s="56"/>
      <c r="D214" s="57"/>
      <c r="E214" s="58"/>
      <c r="H214" s="59"/>
      <c r="I214" s="60"/>
      <c r="J214" s="59"/>
      <c r="L214" s="59"/>
      <c r="M214" s="61"/>
    </row>
    <row r="215" spans="1:14" ht="24.75">
      <c r="A215" t="s">
        <v>282</v>
      </c>
      <c r="B215">
        <v>1</v>
      </c>
      <c r="C215" s="21" t="s">
        <v>24</v>
      </c>
      <c r="D215" s="2" t="s">
        <v>281</v>
      </c>
      <c r="E215" s="88" t="s">
        <v>280</v>
      </c>
      <c r="F215">
        <v>1</v>
      </c>
      <c r="G215">
        <v>1</v>
      </c>
      <c r="H215" s="3">
        <v>12.05</v>
      </c>
      <c r="I215" s="93"/>
      <c r="J215" s="94"/>
      <c r="M215" s="15" t="s">
        <v>287</v>
      </c>
      <c r="N215" s="39" t="s">
        <v>283</v>
      </c>
    </row>
    <row r="216" spans="1:14" ht="37.5">
      <c r="A216" t="s">
        <v>182</v>
      </c>
      <c r="B216">
        <v>1</v>
      </c>
      <c r="C216" s="21" t="s">
        <v>284</v>
      </c>
      <c r="D216" s="2" t="s">
        <v>281</v>
      </c>
      <c r="E216" t="s">
        <v>285</v>
      </c>
      <c r="F216">
        <v>1</v>
      </c>
      <c r="G216">
        <v>1</v>
      </c>
      <c r="H216" s="3">
        <v>12.2</v>
      </c>
      <c r="I216" s="93"/>
      <c r="J216" s="94"/>
      <c r="M216" s="15" t="s">
        <v>372</v>
      </c>
      <c r="N216" s="39" t="s">
        <v>286</v>
      </c>
    </row>
    <row r="217" spans="1:14" ht="12">
      <c r="A217" s="90" t="s">
        <v>303</v>
      </c>
      <c r="B217">
        <v>2</v>
      </c>
      <c r="C217" s="21" t="s">
        <v>24</v>
      </c>
      <c r="D217" s="2" t="s">
        <v>281</v>
      </c>
      <c r="E217" t="s">
        <v>304</v>
      </c>
      <c r="F217">
        <v>1</v>
      </c>
      <c r="G217">
        <v>1</v>
      </c>
      <c r="H217" s="3">
        <v>4.5</v>
      </c>
      <c r="I217" s="93"/>
      <c r="J217" s="94"/>
      <c r="M217" s="15" t="s">
        <v>371</v>
      </c>
      <c r="N217" s="39" t="s">
        <v>331</v>
      </c>
    </row>
    <row r="218" spans="1:14" s="101" customFormat="1" ht="37.5">
      <c r="A218" s="101" t="s">
        <v>306</v>
      </c>
      <c r="B218" s="101">
        <v>1</v>
      </c>
      <c r="C218" s="137" t="s">
        <v>24</v>
      </c>
      <c r="D218" s="100" t="s">
        <v>290</v>
      </c>
      <c r="E218" s="101" t="s">
        <v>305</v>
      </c>
      <c r="F218" s="101">
        <v>1</v>
      </c>
      <c r="G218" s="101">
        <v>1</v>
      </c>
      <c r="H218" s="102">
        <v>2.37</v>
      </c>
      <c r="I218" s="103"/>
      <c r="J218" s="102"/>
      <c r="L218" s="102"/>
      <c r="M218" s="104" t="s">
        <v>434</v>
      </c>
      <c r="N218" s="138"/>
    </row>
    <row r="219" spans="1:14" ht="12">
      <c r="A219" s="90" t="s">
        <v>288</v>
      </c>
      <c r="B219">
        <v>1</v>
      </c>
      <c r="C219" s="21" t="s">
        <v>284</v>
      </c>
      <c r="D219" s="2" t="s">
        <v>290</v>
      </c>
      <c r="E219" t="s">
        <v>291</v>
      </c>
      <c r="F219">
        <v>1</v>
      </c>
      <c r="G219">
        <v>1</v>
      </c>
      <c r="H219" s="3">
        <v>0.54</v>
      </c>
      <c r="I219" s="93"/>
      <c r="J219" s="94"/>
      <c r="N219" s="39" t="s">
        <v>294</v>
      </c>
    </row>
    <row r="220" spans="1:14" ht="12">
      <c r="A220" s="90" t="s">
        <v>289</v>
      </c>
      <c r="B220">
        <v>1</v>
      </c>
      <c r="C220" s="21" t="s">
        <v>284</v>
      </c>
      <c r="D220" s="2" t="s">
        <v>290</v>
      </c>
      <c r="E220" t="s">
        <v>292</v>
      </c>
      <c r="F220">
        <v>1</v>
      </c>
      <c r="G220">
        <v>1</v>
      </c>
      <c r="H220" s="3">
        <v>1.21</v>
      </c>
      <c r="I220" s="93"/>
      <c r="J220" s="94"/>
      <c r="N220" s="39" t="s">
        <v>293</v>
      </c>
    </row>
    <row r="221" spans="1:14" ht="12">
      <c r="A221" s="90" t="s">
        <v>263</v>
      </c>
      <c r="B221">
        <v>3</v>
      </c>
      <c r="C221" s="21" t="s">
        <v>24</v>
      </c>
      <c r="D221" s="2" t="s">
        <v>260</v>
      </c>
      <c r="E221" t="s">
        <v>261</v>
      </c>
      <c r="F221">
        <v>1</v>
      </c>
      <c r="G221">
        <v>1</v>
      </c>
      <c r="H221" s="3">
        <v>1.89</v>
      </c>
      <c r="I221" s="93"/>
      <c r="J221" s="94"/>
      <c r="N221" s="39" t="s">
        <v>262</v>
      </c>
    </row>
    <row r="222" spans="1:14" ht="12">
      <c r="A222" s="90" t="s">
        <v>266</v>
      </c>
      <c r="B222">
        <v>3</v>
      </c>
      <c r="C222" s="21" t="s">
        <v>24</v>
      </c>
      <c r="D222" s="2" t="s">
        <v>268</v>
      </c>
      <c r="E222" t="s">
        <v>267</v>
      </c>
      <c r="F222">
        <v>1</v>
      </c>
      <c r="G222">
        <v>1</v>
      </c>
      <c r="H222" s="3">
        <v>0.125</v>
      </c>
      <c r="I222" s="93"/>
      <c r="J222" s="94"/>
      <c r="N222" s="39" t="s">
        <v>269</v>
      </c>
    </row>
    <row r="223" spans="1:14" ht="12">
      <c r="A223" s="90" t="s">
        <v>309</v>
      </c>
      <c r="B223">
        <v>2</v>
      </c>
      <c r="C223" s="21" t="s">
        <v>24</v>
      </c>
      <c r="D223" s="2" t="s">
        <v>277</v>
      </c>
      <c r="E223" t="s">
        <v>323</v>
      </c>
      <c r="F223">
        <v>1</v>
      </c>
      <c r="G223">
        <v>1</v>
      </c>
      <c r="H223" s="3">
        <v>9.12</v>
      </c>
      <c r="I223" s="93"/>
      <c r="J223" s="94"/>
      <c r="M223" s="15" t="s">
        <v>322</v>
      </c>
      <c r="N223" s="39" t="s">
        <v>310</v>
      </c>
    </row>
    <row r="224" spans="1:14" ht="12">
      <c r="A224" s="90" t="s">
        <v>270</v>
      </c>
      <c r="B224">
        <v>3</v>
      </c>
      <c r="C224" s="21" t="s">
        <v>24</v>
      </c>
      <c r="D224" s="2" t="s">
        <v>273</v>
      </c>
      <c r="E224" t="s">
        <v>272</v>
      </c>
      <c r="F224">
        <v>1</v>
      </c>
      <c r="G224">
        <v>1</v>
      </c>
      <c r="H224" s="3">
        <v>0.22</v>
      </c>
      <c r="I224" s="93"/>
      <c r="J224" s="94"/>
      <c r="N224" s="39" t="s">
        <v>271</v>
      </c>
    </row>
    <row r="225" spans="1:14" ht="12">
      <c r="A225" s="90" t="s">
        <v>295</v>
      </c>
      <c r="B225">
        <v>3</v>
      </c>
      <c r="C225" s="21" t="s">
        <v>24</v>
      </c>
      <c r="D225" t="s">
        <v>297</v>
      </c>
      <c r="E225" t="s">
        <v>296</v>
      </c>
      <c r="F225">
        <v>1</v>
      </c>
      <c r="G225">
        <v>1</v>
      </c>
      <c r="H225" s="3">
        <v>2.15</v>
      </c>
      <c r="I225" s="93"/>
      <c r="J225" s="94"/>
      <c r="N225" s="39" t="s">
        <v>298</v>
      </c>
    </row>
    <row r="226" spans="2:14" ht="12">
      <c r="B226">
        <v>3</v>
      </c>
      <c r="C226" s="21" t="s">
        <v>284</v>
      </c>
      <c r="D226" s="2" t="s">
        <v>299</v>
      </c>
      <c r="E226" t="s">
        <v>300</v>
      </c>
      <c r="F226">
        <v>1</v>
      </c>
      <c r="G226">
        <v>1</v>
      </c>
      <c r="H226" s="3">
        <v>2.18</v>
      </c>
      <c r="I226" s="93"/>
      <c r="J226" s="94"/>
      <c r="N226" s="39" t="s">
        <v>301</v>
      </c>
    </row>
    <row r="227" spans="1:13" s="32" customFormat="1" ht="12.75">
      <c r="A227" s="89" t="s">
        <v>336</v>
      </c>
      <c r="C227" s="40"/>
      <c r="D227" s="41"/>
      <c r="E227" s="42"/>
      <c r="H227" s="43"/>
      <c r="I227" s="37"/>
      <c r="J227" s="31">
        <f>SUM(J215:J226)</f>
        <v>0</v>
      </c>
      <c r="L227" s="31">
        <f>SUM(L215:L226)</f>
        <v>0</v>
      </c>
      <c r="M227" s="33"/>
    </row>
    <row r="228" spans="1:13" s="24" customFormat="1" ht="12.75">
      <c r="A228" s="54"/>
      <c r="C228" s="63"/>
      <c r="D228" s="64"/>
      <c r="E228" s="65"/>
      <c r="H228" s="25"/>
      <c r="I228" s="99"/>
      <c r="J228" s="51"/>
      <c r="L228" s="51"/>
      <c r="M228" s="52"/>
    </row>
    <row r="229" spans="1:13" s="55" customFormat="1" ht="12.75">
      <c r="A229" s="62" t="s">
        <v>375</v>
      </c>
      <c r="C229" s="56"/>
      <c r="D229" s="57"/>
      <c r="E229" s="58"/>
      <c r="H229" s="59"/>
      <c r="I229" s="60"/>
      <c r="J229" s="59"/>
      <c r="L229" s="59"/>
      <c r="M229" s="61"/>
    </row>
    <row r="230" spans="1:14" s="101" customFormat="1" ht="37.5">
      <c r="A230" s="101" t="s">
        <v>306</v>
      </c>
      <c r="B230" s="101">
        <v>1</v>
      </c>
      <c r="C230" s="137" t="s">
        <v>24</v>
      </c>
      <c r="D230" s="100" t="s">
        <v>290</v>
      </c>
      <c r="E230" s="101" t="s">
        <v>305</v>
      </c>
      <c r="F230" s="101">
        <v>1</v>
      </c>
      <c r="G230" s="101">
        <v>1</v>
      </c>
      <c r="H230" s="102">
        <v>2.37</v>
      </c>
      <c r="I230" s="103">
        <v>1</v>
      </c>
      <c r="J230" s="102">
        <f aca="true" t="shared" si="2" ref="J230:J235">PRODUCT(H230,I230)</f>
        <v>2.37</v>
      </c>
      <c r="K230" s="101">
        <v>10</v>
      </c>
      <c r="L230" s="102">
        <f aca="true" t="shared" si="3" ref="L230:L235">PRODUCT(H230,K230)</f>
        <v>23.700000000000003</v>
      </c>
      <c r="M230" s="104" t="s">
        <v>434</v>
      </c>
      <c r="N230" s="138"/>
    </row>
    <row r="231" spans="1:14" ht="12">
      <c r="A231" s="90" t="s">
        <v>263</v>
      </c>
      <c r="B231">
        <v>3</v>
      </c>
      <c r="C231" s="21" t="s">
        <v>24</v>
      </c>
      <c r="D231" s="2" t="s">
        <v>260</v>
      </c>
      <c r="E231" t="s">
        <v>261</v>
      </c>
      <c r="F231">
        <v>1</v>
      </c>
      <c r="G231">
        <v>1</v>
      </c>
      <c r="H231" s="3">
        <v>1.89</v>
      </c>
      <c r="I231" s="93">
        <v>3</v>
      </c>
      <c r="J231" s="94">
        <f t="shared" si="2"/>
        <v>5.67</v>
      </c>
      <c r="K231">
        <v>10</v>
      </c>
      <c r="L231" s="3">
        <f t="shared" si="3"/>
        <v>18.9</v>
      </c>
      <c r="N231" s="39" t="s">
        <v>262</v>
      </c>
    </row>
    <row r="232" spans="1:14" ht="12">
      <c r="A232" s="90" t="s">
        <v>266</v>
      </c>
      <c r="B232">
        <v>3</v>
      </c>
      <c r="C232" s="21" t="s">
        <v>24</v>
      </c>
      <c r="D232" s="2" t="s">
        <v>268</v>
      </c>
      <c r="E232" t="s">
        <v>267</v>
      </c>
      <c r="F232">
        <v>1</v>
      </c>
      <c r="G232">
        <v>1</v>
      </c>
      <c r="H232" s="3">
        <v>0.125</v>
      </c>
      <c r="I232" s="93">
        <v>3</v>
      </c>
      <c r="J232" s="94">
        <f t="shared" si="2"/>
        <v>0.375</v>
      </c>
      <c r="K232">
        <v>10</v>
      </c>
      <c r="L232" s="3">
        <f t="shared" si="3"/>
        <v>1.25</v>
      </c>
      <c r="N232" s="39" t="s">
        <v>269</v>
      </c>
    </row>
    <row r="233" spans="1:14" ht="12">
      <c r="A233" s="90" t="s">
        <v>309</v>
      </c>
      <c r="B233">
        <v>2</v>
      </c>
      <c r="C233" s="21" t="s">
        <v>24</v>
      </c>
      <c r="D233" s="2" t="s">
        <v>277</v>
      </c>
      <c r="E233" t="s">
        <v>323</v>
      </c>
      <c r="F233">
        <v>1</v>
      </c>
      <c r="G233">
        <v>1</v>
      </c>
      <c r="H233" s="3">
        <v>9</v>
      </c>
      <c r="I233" s="93">
        <v>2</v>
      </c>
      <c r="J233" s="94">
        <f t="shared" si="2"/>
        <v>18</v>
      </c>
      <c r="K233">
        <v>4</v>
      </c>
      <c r="L233" s="3">
        <f t="shared" si="3"/>
        <v>36</v>
      </c>
      <c r="M233" s="15" t="s">
        <v>322</v>
      </c>
      <c r="N233" s="39" t="s">
        <v>310</v>
      </c>
    </row>
    <row r="234" spans="1:14" ht="12">
      <c r="A234" s="90" t="s">
        <v>270</v>
      </c>
      <c r="B234">
        <v>3</v>
      </c>
      <c r="C234" s="21" t="s">
        <v>24</v>
      </c>
      <c r="D234" s="2" t="s">
        <v>273</v>
      </c>
      <c r="E234" t="s">
        <v>272</v>
      </c>
      <c r="F234">
        <v>1</v>
      </c>
      <c r="G234">
        <v>1</v>
      </c>
      <c r="H234" s="3">
        <v>0.22</v>
      </c>
      <c r="I234" s="93">
        <v>3</v>
      </c>
      <c r="J234" s="94">
        <f t="shared" si="2"/>
        <v>0.66</v>
      </c>
      <c r="K234">
        <v>10</v>
      </c>
      <c r="L234" s="3">
        <f t="shared" si="3"/>
        <v>2.2</v>
      </c>
      <c r="N234" s="39" t="s">
        <v>271</v>
      </c>
    </row>
    <row r="235" spans="1:14" ht="12">
      <c r="A235" s="90" t="s">
        <v>295</v>
      </c>
      <c r="B235">
        <v>3</v>
      </c>
      <c r="C235" s="21" t="s">
        <v>24</v>
      </c>
      <c r="D235" t="s">
        <v>297</v>
      </c>
      <c r="E235" t="s">
        <v>296</v>
      </c>
      <c r="F235">
        <v>1</v>
      </c>
      <c r="G235">
        <v>1</v>
      </c>
      <c r="H235" s="3">
        <v>2.15</v>
      </c>
      <c r="I235" s="93">
        <v>3</v>
      </c>
      <c r="J235" s="94">
        <f t="shared" si="2"/>
        <v>6.449999999999999</v>
      </c>
      <c r="K235">
        <v>6</v>
      </c>
      <c r="L235" s="3">
        <f t="shared" si="3"/>
        <v>12.899999999999999</v>
      </c>
      <c r="N235" s="39" t="s">
        <v>298</v>
      </c>
    </row>
    <row r="236" spans="2:14" ht="12">
      <c r="B236">
        <v>3</v>
      </c>
      <c r="C236" s="21" t="s">
        <v>284</v>
      </c>
      <c r="D236" s="2" t="s">
        <v>299</v>
      </c>
      <c r="E236" t="s">
        <v>300</v>
      </c>
      <c r="F236">
        <v>1</v>
      </c>
      <c r="G236">
        <v>1</v>
      </c>
      <c r="H236" s="3">
        <v>2.18</v>
      </c>
      <c r="I236" s="93"/>
      <c r="J236" s="94"/>
      <c r="K236" t="s">
        <v>182</v>
      </c>
      <c r="L236" s="3" t="s">
        <v>182</v>
      </c>
      <c r="N236" s="39" t="s">
        <v>301</v>
      </c>
    </row>
    <row r="237" spans="1:13" s="32" customFormat="1" ht="12.75">
      <c r="A237" s="89" t="s">
        <v>374</v>
      </c>
      <c r="C237" s="40"/>
      <c r="D237" s="41"/>
      <c r="E237" s="42"/>
      <c r="H237" s="43"/>
      <c r="I237" s="37"/>
      <c r="J237" s="31">
        <f>SUM(J230:J236)</f>
        <v>33.525</v>
      </c>
      <c r="L237" s="31">
        <f>SUM(L230:L236)</f>
        <v>94.94999999999999</v>
      </c>
      <c r="M237" s="33"/>
    </row>
    <row r="238" spans="1:13" s="5" customFormat="1" ht="12.75">
      <c r="A238" s="4" t="s">
        <v>333</v>
      </c>
      <c r="C238" s="22"/>
      <c r="D238" s="6"/>
      <c r="E238" s="19"/>
      <c r="H238" s="7"/>
      <c r="I238" s="35"/>
      <c r="J238" s="8">
        <f>SUM(J204,J212,J227,J237)</f>
        <v>33.525</v>
      </c>
      <c r="L238" s="8">
        <f>SUM(L204,L212,L227,L237)</f>
        <v>94.94999999999999</v>
      </c>
      <c r="M238" s="16"/>
    </row>
    <row r="239" spans="1:13" s="10" customFormat="1" ht="12.75">
      <c r="A239" s="9" t="s">
        <v>70</v>
      </c>
      <c r="C239" s="23"/>
      <c r="D239" s="11"/>
      <c r="E239" s="20"/>
      <c r="H239" s="12"/>
      <c r="I239" s="36"/>
      <c r="J239" s="13">
        <f>SUM(J28,J59,J71,J77,J104,J132,J159,J185,J238)</f>
        <v>106.85500000000002</v>
      </c>
      <c r="L239" s="13">
        <f>SUM(L28,L59,L71,L77,L104,L132,L159,L185,L238)</f>
        <v>539.9399999999999</v>
      </c>
      <c r="M239" s="17"/>
    </row>
    <row r="240" spans="1:13" s="24" customFormat="1" ht="12.75">
      <c r="A240" s="54"/>
      <c r="C240" s="63"/>
      <c r="D240" s="64"/>
      <c r="E240" s="65"/>
      <c r="H240" s="25"/>
      <c r="I240" s="93"/>
      <c r="J240" s="95"/>
      <c r="L240" s="51"/>
      <c r="M240" s="52"/>
    </row>
    <row r="241" spans="1:13" s="75" customFormat="1" ht="12.75">
      <c r="A241" s="74" t="s">
        <v>352</v>
      </c>
      <c r="C241" s="76"/>
      <c r="D241" s="77"/>
      <c r="E241" s="78"/>
      <c r="H241" s="79"/>
      <c r="I241" s="80"/>
      <c r="J241" s="79"/>
      <c r="L241" s="79"/>
      <c r="M241" s="82"/>
    </row>
    <row r="242" spans="1:13" s="55" customFormat="1" ht="12.75">
      <c r="A242" s="62" t="s">
        <v>326</v>
      </c>
      <c r="C242" s="56"/>
      <c r="D242" s="57"/>
      <c r="E242" s="58"/>
      <c r="H242" s="59"/>
      <c r="I242" s="60"/>
      <c r="J242" s="59"/>
      <c r="L242" s="59"/>
      <c r="M242" s="61"/>
    </row>
    <row r="243" spans="5:14" ht="12">
      <c r="E243"/>
      <c r="I243" s="93"/>
      <c r="J243" s="94"/>
      <c r="N243" s="39"/>
    </row>
    <row r="244" spans="1:13" s="55" customFormat="1" ht="12.75">
      <c r="A244" s="62" t="s">
        <v>327</v>
      </c>
      <c r="C244" s="56"/>
      <c r="D244" s="57"/>
      <c r="E244" s="58"/>
      <c r="H244" s="59"/>
      <c r="I244" s="60"/>
      <c r="J244" s="59"/>
      <c r="L244" s="59"/>
      <c r="M244" s="61"/>
    </row>
    <row r="245" spans="1:14" ht="12">
      <c r="A245" s="90" t="s">
        <v>328</v>
      </c>
      <c r="B245">
        <v>1</v>
      </c>
      <c r="C245" s="21" t="s">
        <v>24</v>
      </c>
      <c r="D245" s="2" t="s">
        <v>281</v>
      </c>
      <c r="E245" t="s">
        <v>329</v>
      </c>
      <c r="F245">
        <v>1</v>
      </c>
      <c r="G245">
        <v>1</v>
      </c>
      <c r="H245" s="3">
        <v>4.29</v>
      </c>
      <c r="I245" s="93">
        <v>1</v>
      </c>
      <c r="J245" s="94">
        <f>PRODUCT(H245,I245)</f>
        <v>4.29</v>
      </c>
      <c r="K245">
        <v>3</v>
      </c>
      <c r="L245" s="25">
        <f>PRODUCT(H245,K245)</f>
        <v>12.870000000000001</v>
      </c>
      <c r="N245" s="39" t="s">
        <v>330</v>
      </c>
    </row>
    <row r="246" spans="1:13" s="5" customFormat="1" ht="12.75">
      <c r="A246" s="4" t="s">
        <v>332</v>
      </c>
      <c r="C246" s="22"/>
      <c r="D246" s="6"/>
      <c r="E246" s="19"/>
      <c r="H246" s="7"/>
      <c r="I246" s="35"/>
      <c r="J246" s="8">
        <f>SUM(J245)</f>
        <v>4.29</v>
      </c>
      <c r="L246" s="8">
        <f>SUM(L245)</f>
        <v>12.870000000000001</v>
      </c>
      <c r="M246" s="16"/>
    </row>
    <row r="247" spans="1:13" s="10" customFormat="1" ht="12.75">
      <c r="A247" s="9" t="s">
        <v>70</v>
      </c>
      <c r="C247" s="23"/>
      <c r="D247" s="11"/>
      <c r="E247" s="20"/>
      <c r="H247" s="12"/>
      <c r="I247" s="36"/>
      <c r="J247" s="13">
        <f>SUM(J28,J59,J71,J77,J104,J132,J159,J185,J238,J246)</f>
        <v>111.14500000000002</v>
      </c>
      <c r="L247" s="13">
        <f>SUM(L28,L59,L71,L77,L104,L132,L159,L185,L238,L246)</f>
        <v>552.81</v>
      </c>
      <c r="M247" s="17"/>
    </row>
    <row r="248" spans="9:10" ht="12">
      <c r="I248" s="93"/>
      <c r="J248" s="94"/>
    </row>
    <row r="249" spans="1:13" s="75" customFormat="1" ht="12.75">
      <c r="A249" s="74" t="s">
        <v>353</v>
      </c>
      <c r="C249" s="76"/>
      <c r="D249" s="77"/>
      <c r="E249" s="78"/>
      <c r="H249" s="79"/>
      <c r="I249" s="80"/>
      <c r="J249" s="79"/>
      <c r="L249" s="79"/>
      <c r="M249" s="82"/>
    </row>
    <row r="250" spans="1:13" s="55" customFormat="1" ht="12.75">
      <c r="A250" s="62" t="s">
        <v>334</v>
      </c>
      <c r="C250" s="56"/>
      <c r="D250" s="57"/>
      <c r="E250" s="58"/>
      <c r="H250" s="59"/>
      <c r="I250" s="60"/>
      <c r="J250" s="59"/>
      <c r="L250" s="59"/>
      <c r="M250" s="61"/>
    </row>
    <row r="251" spans="1:14" ht="12">
      <c r="A251" t="s">
        <v>263</v>
      </c>
      <c r="B251">
        <v>1</v>
      </c>
      <c r="C251" s="21" t="s">
        <v>24</v>
      </c>
      <c r="D251" s="2" t="s">
        <v>260</v>
      </c>
      <c r="E251" t="s">
        <v>261</v>
      </c>
      <c r="F251">
        <v>1</v>
      </c>
      <c r="G251">
        <v>1</v>
      </c>
      <c r="H251" s="3">
        <v>1.89</v>
      </c>
      <c r="I251" s="93" t="s">
        <v>182</v>
      </c>
      <c r="J251" s="94" t="s">
        <v>182</v>
      </c>
      <c r="K251" t="s">
        <v>182</v>
      </c>
      <c r="L251" s="3" t="s">
        <v>182</v>
      </c>
      <c r="N251" s="39" t="s">
        <v>262</v>
      </c>
    </row>
    <row r="252" spans="1:14" ht="12">
      <c r="A252" t="s">
        <v>266</v>
      </c>
      <c r="B252">
        <v>1</v>
      </c>
      <c r="C252" s="21" t="s">
        <v>24</v>
      </c>
      <c r="D252" s="2" t="s">
        <v>268</v>
      </c>
      <c r="E252" t="s">
        <v>267</v>
      </c>
      <c r="F252">
        <v>1</v>
      </c>
      <c r="G252">
        <v>1</v>
      </c>
      <c r="H252" s="3">
        <v>0.125</v>
      </c>
      <c r="I252" s="93"/>
      <c r="J252" s="94"/>
      <c r="N252" s="39" t="s">
        <v>269</v>
      </c>
    </row>
    <row r="253" spans="1:13" s="32" customFormat="1" ht="12.75">
      <c r="A253" s="89" t="s">
        <v>337</v>
      </c>
      <c r="C253" s="40"/>
      <c r="D253" s="41"/>
      <c r="E253" s="42"/>
      <c r="H253" s="43"/>
      <c r="I253" s="37"/>
      <c r="J253" s="31">
        <f>SUM(J251:J252)</f>
        <v>0</v>
      </c>
      <c r="L253" s="31">
        <f>SUM(L251:L252)</f>
        <v>0</v>
      </c>
      <c r="M253" s="33"/>
    </row>
    <row r="254" spans="9:10" ht="12">
      <c r="I254" s="93"/>
      <c r="J254" s="94"/>
    </row>
    <row r="255" spans="1:13" s="55" customFormat="1" ht="12.75">
      <c r="A255" s="62" t="s">
        <v>338</v>
      </c>
      <c r="C255" s="56"/>
      <c r="D255" s="57"/>
      <c r="E255" s="58"/>
      <c r="H255" s="59"/>
      <c r="I255" s="60"/>
      <c r="J255" s="59"/>
      <c r="L255" s="59"/>
      <c r="M255" s="61"/>
    </row>
    <row r="256" spans="1:14" ht="12">
      <c r="A256" t="s">
        <v>263</v>
      </c>
      <c r="B256">
        <v>1</v>
      </c>
      <c r="C256" s="21" t="s">
        <v>24</v>
      </c>
      <c r="D256" s="2" t="s">
        <v>260</v>
      </c>
      <c r="E256" t="s">
        <v>261</v>
      </c>
      <c r="F256">
        <v>1</v>
      </c>
      <c r="G256">
        <v>1</v>
      </c>
      <c r="H256" s="3">
        <v>1.89</v>
      </c>
      <c r="I256" s="93">
        <v>1</v>
      </c>
      <c r="J256" s="94">
        <f>PRODUCT(H256,I256)</f>
        <v>1.89</v>
      </c>
      <c r="K256">
        <v>3</v>
      </c>
      <c r="L256" s="25">
        <f>PRODUCT(H256,K256)</f>
        <v>5.67</v>
      </c>
      <c r="N256" s="39" t="s">
        <v>262</v>
      </c>
    </row>
    <row r="257" spans="1:14" ht="12">
      <c r="A257" t="s">
        <v>266</v>
      </c>
      <c r="B257">
        <v>1</v>
      </c>
      <c r="C257" s="21" t="s">
        <v>24</v>
      </c>
      <c r="D257" s="2" t="s">
        <v>268</v>
      </c>
      <c r="E257" t="s">
        <v>267</v>
      </c>
      <c r="F257">
        <v>1</v>
      </c>
      <c r="G257">
        <v>1</v>
      </c>
      <c r="H257" s="3">
        <v>0.125</v>
      </c>
      <c r="I257" s="93">
        <v>1</v>
      </c>
      <c r="J257" s="94">
        <f>PRODUCT(H257,I257)</f>
        <v>0.125</v>
      </c>
      <c r="K257">
        <v>3</v>
      </c>
      <c r="L257" s="25">
        <f>PRODUCT(H257,K257)</f>
        <v>0.375</v>
      </c>
      <c r="N257" s="39" t="s">
        <v>269</v>
      </c>
    </row>
    <row r="258" spans="1:14" ht="12">
      <c r="A258" t="s">
        <v>340</v>
      </c>
      <c r="B258">
        <v>1</v>
      </c>
      <c r="C258" s="21" t="s">
        <v>24</v>
      </c>
      <c r="D258" s="2" t="s">
        <v>268</v>
      </c>
      <c r="E258" t="s">
        <v>341</v>
      </c>
      <c r="F258">
        <v>1</v>
      </c>
      <c r="G258">
        <v>1</v>
      </c>
      <c r="H258" s="3">
        <v>8.94</v>
      </c>
      <c r="I258" s="93">
        <v>1</v>
      </c>
      <c r="J258" s="94">
        <f>PRODUCT(H258,I258)</f>
        <v>8.94</v>
      </c>
      <c r="K258">
        <v>3</v>
      </c>
      <c r="L258" s="25">
        <f>PRODUCT(H258,K258)</f>
        <v>26.82</v>
      </c>
      <c r="M258" s="15" t="s">
        <v>343</v>
      </c>
      <c r="N258" t="s">
        <v>342</v>
      </c>
    </row>
    <row r="259" spans="1:13" s="32" customFormat="1" ht="12.75">
      <c r="A259" s="89" t="s">
        <v>339</v>
      </c>
      <c r="C259" s="40"/>
      <c r="D259" s="41"/>
      <c r="E259" s="42"/>
      <c r="H259" s="43"/>
      <c r="I259" s="37"/>
      <c r="J259" s="31">
        <f>SUM(J256:J258)</f>
        <v>10.954999999999998</v>
      </c>
      <c r="L259" s="31">
        <f>SUM(L256:L258)</f>
        <v>32.865</v>
      </c>
      <c r="M259" s="33"/>
    </row>
    <row r="260" spans="1:13" s="5" customFormat="1" ht="12.75">
      <c r="A260" s="4" t="s">
        <v>344</v>
      </c>
      <c r="C260" s="22"/>
      <c r="D260" s="6"/>
      <c r="E260" s="19"/>
      <c r="H260" s="7"/>
      <c r="I260" s="35"/>
      <c r="J260" s="8">
        <f>SUM(J253,J259)</f>
        <v>10.954999999999998</v>
      </c>
      <c r="L260" s="8">
        <f>SUM(L253,L259)</f>
        <v>32.865</v>
      </c>
      <c r="M260" s="16"/>
    </row>
    <row r="261" spans="1:13" s="10" customFormat="1" ht="12.75">
      <c r="A261" s="9" t="s">
        <v>70</v>
      </c>
      <c r="C261" s="23"/>
      <c r="D261" s="11"/>
      <c r="E261" s="20"/>
      <c r="H261" s="12"/>
      <c r="I261" s="36"/>
      <c r="J261" s="13">
        <f>SUM(J28,J59,J71,J77,J104,J132,J159,J185,J238,J246,J260)</f>
        <v>122.10000000000002</v>
      </c>
      <c r="L261" s="13">
        <f>SUM(L28,L59,L71,L77,L104,L132,L159,L185,L238,L246,L260)</f>
        <v>585.675</v>
      </c>
      <c r="M261" s="17"/>
    </row>
    <row r="262" spans="9:10" ht="12">
      <c r="I262" s="93"/>
      <c r="J262" s="94"/>
    </row>
    <row r="263" spans="1:13" s="75" customFormat="1" ht="12.75">
      <c r="A263" s="74" t="s">
        <v>354</v>
      </c>
      <c r="C263" s="76"/>
      <c r="D263" s="77"/>
      <c r="E263" s="78"/>
      <c r="H263" s="79"/>
      <c r="I263" s="80"/>
      <c r="J263" s="79"/>
      <c r="L263" s="79"/>
      <c r="M263" s="82"/>
    </row>
    <row r="264" spans="1:13" s="55" customFormat="1" ht="12.75">
      <c r="A264" s="62" t="s">
        <v>345</v>
      </c>
      <c r="C264" s="56"/>
      <c r="D264" s="57"/>
      <c r="E264" s="58"/>
      <c r="H264" s="59"/>
      <c r="I264" s="60"/>
      <c r="J264" s="59"/>
      <c r="L264" s="59"/>
      <c r="M264" s="61"/>
    </row>
    <row r="265" spans="9:10" ht="12">
      <c r="I265" s="93"/>
      <c r="J265" s="94"/>
    </row>
    <row r="266" spans="1:13" s="55" customFormat="1" ht="12.75">
      <c r="A266" s="62" t="s">
        <v>346</v>
      </c>
      <c r="C266" s="56"/>
      <c r="D266" s="57"/>
      <c r="E266" s="58"/>
      <c r="H266" s="59"/>
      <c r="I266" s="60"/>
      <c r="J266" s="59"/>
      <c r="L266" s="59"/>
      <c r="M266" s="61"/>
    </row>
    <row r="267" spans="1:14" ht="12">
      <c r="A267" s="90" t="s">
        <v>263</v>
      </c>
      <c r="B267">
        <v>2</v>
      </c>
      <c r="C267" s="21" t="s">
        <v>24</v>
      </c>
      <c r="D267" s="2" t="s">
        <v>260</v>
      </c>
      <c r="E267" t="s">
        <v>261</v>
      </c>
      <c r="F267">
        <v>1</v>
      </c>
      <c r="G267">
        <v>1</v>
      </c>
      <c r="H267" s="3">
        <v>1.89</v>
      </c>
      <c r="I267" s="93">
        <v>2</v>
      </c>
      <c r="J267" s="94">
        <f>PRODUCT(H267,I267)</f>
        <v>3.78</v>
      </c>
      <c r="K267">
        <v>5</v>
      </c>
      <c r="L267" s="25">
        <f>PRODUCT(H267,K267)</f>
        <v>9.45</v>
      </c>
      <c r="N267" s="39" t="s">
        <v>262</v>
      </c>
    </row>
    <row r="268" spans="1:14" ht="12">
      <c r="A268" s="90" t="s">
        <v>266</v>
      </c>
      <c r="B268">
        <v>2</v>
      </c>
      <c r="C268" s="21" t="s">
        <v>24</v>
      </c>
      <c r="D268" s="2" t="s">
        <v>268</v>
      </c>
      <c r="E268" t="s">
        <v>267</v>
      </c>
      <c r="F268">
        <v>1</v>
      </c>
      <c r="G268">
        <v>1</v>
      </c>
      <c r="H268" s="3">
        <v>0.125</v>
      </c>
      <c r="I268" s="93">
        <v>2</v>
      </c>
      <c r="J268" s="94">
        <f>PRODUCT(H268,I268)</f>
        <v>0.25</v>
      </c>
      <c r="K268">
        <v>5</v>
      </c>
      <c r="L268" s="25">
        <f>PRODUCT(H268,K268)</f>
        <v>0.625</v>
      </c>
      <c r="N268" s="39" t="s">
        <v>269</v>
      </c>
    </row>
    <row r="269" spans="1:13" s="32" customFormat="1" ht="12.75">
      <c r="A269" s="89" t="s">
        <v>373</v>
      </c>
      <c r="C269" s="40"/>
      <c r="D269" s="41"/>
      <c r="E269" s="42"/>
      <c r="H269" s="43"/>
      <c r="I269" s="37"/>
      <c r="J269" s="31">
        <f>SUM(J267:J268)</f>
        <v>4.029999999999999</v>
      </c>
      <c r="L269" s="31">
        <f>SUM(L267:L268)</f>
        <v>10.075</v>
      </c>
      <c r="M269" s="33"/>
    </row>
    <row r="270" spans="1:13" s="10" customFormat="1" ht="12.75">
      <c r="A270" s="9" t="s">
        <v>70</v>
      </c>
      <c r="C270" s="23"/>
      <c r="D270" s="11"/>
      <c r="E270" s="20"/>
      <c r="H270" s="12"/>
      <c r="I270" s="36"/>
      <c r="J270" s="13">
        <f>SUM(J28,J59,J71,J77,J104,J132,J159,J185,J238,J246,J260,J269)</f>
        <v>126.13000000000002</v>
      </c>
      <c r="L270" s="13">
        <f>SUM(L28,L59,L71,L77,L104,L132,L159,L185,L238,L246,L260,L269)</f>
        <v>595.75</v>
      </c>
      <c r="M270" s="17"/>
    </row>
    <row r="271" spans="9:10" ht="12">
      <c r="I271" s="93"/>
      <c r="J271" s="94"/>
    </row>
    <row r="272" spans="1:13" s="75" customFormat="1" ht="12.75">
      <c r="A272" s="74" t="s">
        <v>355</v>
      </c>
      <c r="C272" s="76"/>
      <c r="D272" s="77"/>
      <c r="E272" s="78"/>
      <c r="H272" s="79"/>
      <c r="I272" s="80"/>
      <c r="J272" s="79"/>
      <c r="L272" s="79"/>
      <c r="M272" s="82"/>
    </row>
    <row r="273" spans="9:10" ht="12">
      <c r="I273" s="93"/>
      <c r="J273" s="94"/>
    </row>
    <row r="274" spans="1:13" s="75" customFormat="1" ht="12.75">
      <c r="A274" s="74" t="s">
        <v>356</v>
      </c>
      <c r="C274" s="76"/>
      <c r="D274" s="77"/>
      <c r="E274" s="78"/>
      <c r="H274" s="79"/>
      <c r="I274" s="80"/>
      <c r="J274" s="79"/>
      <c r="L274" s="79"/>
      <c r="M274" s="82"/>
    </row>
    <row r="275" spans="9:10" ht="12">
      <c r="I275" s="93"/>
      <c r="J275" s="94"/>
    </row>
    <row r="276" spans="9:10" ht="12">
      <c r="I276" s="93"/>
      <c r="J276" s="94"/>
    </row>
    <row r="277" spans="9:10" ht="12">
      <c r="I277" s="93"/>
      <c r="J277" s="94"/>
    </row>
    <row r="278" spans="9:10" ht="12">
      <c r="I278" s="93"/>
      <c r="J278" s="94"/>
    </row>
    <row r="279" spans="9:10" ht="12">
      <c r="I279" s="93"/>
      <c r="J279" s="94"/>
    </row>
    <row r="280" spans="9:10" ht="12">
      <c r="I280" s="93"/>
      <c r="J280" s="94"/>
    </row>
    <row r="281" spans="9:10" ht="12">
      <c r="I281" s="93"/>
      <c r="J281" s="94"/>
    </row>
    <row r="282" spans="9:10" ht="12">
      <c r="I282" s="93"/>
      <c r="J282" s="94"/>
    </row>
    <row r="283" spans="9:10" ht="12">
      <c r="I283" s="93"/>
      <c r="J283" s="94"/>
    </row>
    <row r="284" spans="9:10" ht="12">
      <c r="I284" s="93"/>
      <c r="J284" s="94"/>
    </row>
    <row r="285" spans="9:10" ht="12">
      <c r="I285" s="93"/>
      <c r="J285" s="94"/>
    </row>
    <row r="286" spans="9:10" ht="12">
      <c r="I286" s="93"/>
      <c r="J286" s="94"/>
    </row>
    <row r="287" spans="9:10" ht="12">
      <c r="I287" s="93"/>
      <c r="J287" s="94"/>
    </row>
    <row r="288" spans="9:10" ht="12">
      <c r="I288" s="93"/>
      <c r="J288" s="94"/>
    </row>
    <row r="289" spans="9:10" ht="12">
      <c r="I289" s="93"/>
      <c r="J289" s="94"/>
    </row>
    <row r="290" spans="9:10" ht="12">
      <c r="I290" s="93"/>
      <c r="J290" s="94"/>
    </row>
    <row r="291" spans="9:10" ht="12">
      <c r="I291" s="93"/>
      <c r="J291" s="94"/>
    </row>
    <row r="292" spans="9:10" ht="12">
      <c r="I292" s="93"/>
      <c r="J292" s="94"/>
    </row>
    <row r="293" spans="9:10" ht="12">
      <c r="I293" s="93"/>
      <c r="J293" s="94"/>
    </row>
    <row r="294" spans="9:10" ht="12">
      <c r="I294" s="93"/>
      <c r="J294" s="94"/>
    </row>
    <row r="295" spans="9:10" ht="12">
      <c r="I295" s="93"/>
      <c r="J295" s="94"/>
    </row>
    <row r="296" spans="9:10" ht="12">
      <c r="I296" s="93"/>
      <c r="J296" s="94"/>
    </row>
    <row r="297" spans="9:10" ht="12">
      <c r="I297" s="93"/>
      <c r="J297" s="94"/>
    </row>
    <row r="298" spans="9:10" ht="12">
      <c r="I298" s="93"/>
      <c r="J298" s="94"/>
    </row>
    <row r="299" spans="9:10" ht="12">
      <c r="I299" s="93"/>
      <c r="J299" s="94"/>
    </row>
    <row r="300" spans="9:10" ht="12">
      <c r="I300" s="93"/>
      <c r="J300" s="94"/>
    </row>
    <row r="301" spans="9:10" ht="12">
      <c r="I301" s="93"/>
      <c r="J301" s="94"/>
    </row>
    <row r="302" spans="9:10" ht="12">
      <c r="I302" s="93"/>
      <c r="J302" s="94"/>
    </row>
    <row r="303" spans="9:10" ht="12">
      <c r="I303" s="93"/>
      <c r="J303" s="94"/>
    </row>
    <row r="304" spans="9:10" ht="12">
      <c r="I304" s="93"/>
      <c r="J304" s="94"/>
    </row>
    <row r="305" spans="9:10" ht="12">
      <c r="I305" s="93"/>
      <c r="J305" s="94"/>
    </row>
    <row r="306" spans="9:10" ht="12">
      <c r="I306" s="93"/>
      <c r="J306" s="94"/>
    </row>
    <row r="307" spans="9:10" ht="12">
      <c r="I307" s="93"/>
      <c r="J307" s="94"/>
    </row>
    <row r="308" spans="9:10" ht="12">
      <c r="I308" s="93"/>
      <c r="J308" s="94"/>
    </row>
    <row r="309" spans="9:10" ht="12">
      <c r="I309" s="93"/>
      <c r="J309" s="94"/>
    </row>
    <row r="310" spans="9:10" ht="12">
      <c r="I310" s="93"/>
      <c r="J310" s="94"/>
    </row>
    <row r="311" spans="9:10" ht="12">
      <c r="I311" s="93"/>
      <c r="J311" s="94"/>
    </row>
    <row r="312" spans="9:10" ht="12">
      <c r="I312" s="93"/>
      <c r="J312" s="94"/>
    </row>
    <row r="313" spans="9:10" ht="12">
      <c r="I313" s="93"/>
      <c r="J313" s="94"/>
    </row>
    <row r="314" spans="9:10" ht="12">
      <c r="I314" s="93"/>
      <c r="J314" s="94"/>
    </row>
    <row r="315" spans="9:10" ht="12">
      <c r="I315" s="93"/>
      <c r="J315" s="94"/>
    </row>
    <row r="316" spans="9:10" ht="12">
      <c r="I316" s="93"/>
      <c r="J316" s="94"/>
    </row>
    <row r="317" spans="9:10" ht="12">
      <c r="I317" s="93"/>
      <c r="J317" s="94"/>
    </row>
    <row r="318" spans="9:10" ht="12">
      <c r="I318" s="93"/>
      <c r="J318" s="94"/>
    </row>
    <row r="319" spans="9:10" ht="12">
      <c r="I319" s="93"/>
      <c r="J319" s="94"/>
    </row>
    <row r="320" spans="9:10" ht="12">
      <c r="I320" s="93"/>
      <c r="J320" s="94"/>
    </row>
    <row r="321" spans="9:10" ht="12">
      <c r="I321" s="93"/>
      <c r="J321" s="94"/>
    </row>
    <row r="322" spans="9:10" ht="12">
      <c r="I322" s="93"/>
      <c r="J322" s="94"/>
    </row>
    <row r="323" spans="9:10" ht="12">
      <c r="I323" s="93"/>
      <c r="J323" s="94"/>
    </row>
    <row r="324" spans="9:10" ht="12">
      <c r="I324" s="93"/>
      <c r="J324" s="94"/>
    </row>
    <row r="325" spans="9:10" ht="12">
      <c r="I325" s="93"/>
      <c r="J325" s="94"/>
    </row>
    <row r="326" spans="9:10" ht="12">
      <c r="I326" s="93"/>
      <c r="J326" s="94"/>
    </row>
    <row r="327" spans="9:10" ht="12">
      <c r="I327" s="93"/>
      <c r="J327" s="94"/>
    </row>
    <row r="328" spans="9:10" ht="12">
      <c r="I328" s="93"/>
      <c r="J328" s="94"/>
    </row>
    <row r="329" spans="9:10" ht="12">
      <c r="I329" s="93"/>
      <c r="J329" s="94"/>
    </row>
    <row r="330" spans="9:10" ht="12">
      <c r="I330" s="93"/>
      <c r="J330" s="94"/>
    </row>
    <row r="331" spans="9:10" ht="12">
      <c r="I331" s="93"/>
      <c r="J331" s="94"/>
    </row>
    <row r="332" spans="9:10" ht="12">
      <c r="I332" s="93"/>
      <c r="J332" s="94"/>
    </row>
    <row r="333" spans="9:10" ht="12">
      <c r="I333" s="93"/>
      <c r="J333" s="94"/>
    </row>
    <row r="334" spans="9:10" ht="12">
      <c r="I334" s="93"/>
      <c r="J334" s="94"/>
    </row>
    <row r="335" spans="9:10" ht="12">
      <c r="I335" s="93"/>
      <c r="J335" s="94"/>
    </row>
    <row r="336" spans="9:10" ht="12">
      <c r="I336" s="93"/>
      <c r="J336" s="94"/>
    </row>
    <row r="337" spans="9:10" ht="12">
      <c r="I337" s="93"/>
      <c r="J337" s="94"/>
    </row>
    <row r="338" spans="9:10" ht="12">
      <c r="I338" s="93"/>
      <c r="J338" s="94"/>
    </row>
    <row r="339" spans="9:10" ht="12">
      <c r="I339" s="93"/>
      <c r="J339" s="94"/>
    </row>
    <row r="340" spans="9:10" ht="12">
      <c r="I340" s="93"/>
      <c r="J340" s="94"/>
    </row>
    <row r="341" spans="9:10" ht="12">
      <c r="I341" s="93"/>
      <c r="J341" s="94"/>
    </row>
    <row r="342" spans="9:10" ht="12">
      <c r="I342" s="93"/>
      <c r="J342" s="94"/>
    </row>
    <row r="343" spans="9:10" ht="12">
      <c r="I343" s="93"/>
      <c r="J343" s="94"/>
    </row>
    <row r="344" spans="9:10" ht="12">
      <c r="I344" s="93"/>
      <c r="J344" s="94"/>
    </row>
    <row r="345" spans="9:10" ht="12">
      <c r="I345" s="93"/>
      <c r="J345" s="94"/>
    </row>
    <row r="346" spans="9:10" ht="12">
      <c r="I346" s="93"/>
      <c r="J346" s="94"/>
    </row>
    <row r="347" spans="9:10" ht="12">
      <c r="I347" s="93"/>
      <c r="J347" s="94"/>
    </row>
    <row r="348" spans="9:10" ht="12">
      <c r="I348" s="93"/>
      <c r="J348" s="94"/>
    </row>
    <row r="349" spans="9:10" ht="12">
      <c r="I349" s="93"/>
      <c r="J349" s="94"/>
    </row>
    <row r="350" spans="9:10" ht="12">
      <c r="I350" s="93"/>
      <c r="J350" s="94"/>
    </row>
    <row r="351" spans="9:10" ht="12">
      <c r="I351" s="93"/>
      <c r="J351" s="94"/>
    </row>
    <row r="352" spans="9:10" ht="12">
      <c r="I352" s="93"/>
      <c r="J352" s="94"/>
    </row>
    <row r="353" spans="9:10" ht="12">
      <c r="I353" s="93"/>
      <c r="J353" s="94"/>
    </row>
    <row r="354" spans="9:10" ht="12">
      <c r="I354" s="93"/>
      <c r="J354" s="94"/>
    </row>
    <row r="355" spans="9:10" ht="12">
      <c r="I355" s="93"/>
      <c r="J355" s="94"/>
    </row>
    <row r="356" spans="9:10" ht="12">
      <c r="I356" s="93"/>
      <c r="J356" s="94"/>
    </row>
    <row r="357" spans="9:10" ht="12">
      <c r="I357" s="93"/>
      <c r="J357" s="94"/>
    </row>
    <row r="358" spans="9:10" ht="12">
      <c r="I358" s="93"/>
      <c r="J358" s="94"/>
    </row>
    <row r="359" spans="9:10" ht="12">
      <c r="I359" s="93"/>
      <c r="J359" s="94"/>
    </row>
    <row r="360" spans="9:10" ht="12">
      <c r="I360" s="93"/>
      <c r="J360" s="94"/>
    </row>
    <row r="361" spans="9:10" ht="12">
      <c r="I361" s="93"/>
      <c r="J361" s="94"/>
    </row>
    <row r="362" spans="9:10" ht="12">
      <c r="I362" s="93"/>
      <c r="J362" s="94"/>
    </row>
    <row r="363" spans="9:10" ht="12">
      <c r="I363" s="93"/>
      <c r="J363" s="94"/>
    </row>
    <row r="364" spans="9:10" ht="12">
      <c r="I364" s="93"/>
      <c r="J364" s="94"/>
    </row>
    <row r="365" spans="9:10" ht="12">
      <c r="I365" s="93"/>
      <c r="J365" s="94"/>
    </row>
    <row r="366" spans="9:10" ht="12">
      <c r="I366" s="93"/>
      <c r="J366" s="94"/>
    </row>
    <row r="367" spans="9:10" ht="12">
      <c r="I367" s="93"/>
      <c r="J367" s="94"/>
    </row>
    <row r="368" spans="9:10" ht="12">
      <c r="I368" s="93"/>
      <c r="J368" s="94"/>
    </row>
    <row r="369" spans="9:10" ht="12">
      <c r="I369" s="93"/>
      <c r="J369" s="94"/>
    </row>
    <row r="370" spans="9:10" ht="12">
      <c r="I370" s="93"/>
      <c r="J370" s="94"/>
    </row>
    <row r="371" spans="9:10" ht="12">
      <c r="I371" s="93"/>
      <c r="J371" s="94"/>
    </row>
    <row r="372" spans="9:10" ht="12">
      <c r="I372" s="93"/>
      <c r="J372" s="94"/>
    </row>
    <row r="373" spans="9:10" ht="12">
      <c r="I373" s="93"/>
      <c r="J373" s="94"/>
    </row>
    <row r="374" spans="9:10" ht="12">
      <c r="I374" s="93"/>
      <c r="J374" s="94"/>
    </row>
    <row r="375" spans="9:10" ht="12">
      <c r="I375" s="93"/>
      <c r="J375" s="94"/>
    </row>
    <row r="376" spans="9:10" ht="12">
      <c r="I376" s="93"/>
      <c r="J376" s="94"/>
    </row>
    <row r="377" spans="9:10" ht="12">
      <c r="I377" s="93"/>
      <c r="J377" s="94"/>
    </row>
    <row r="378" spans="9:10" ht="12">
      <c r="I378" s="93"/>
      <c r="J378" s="94"/>
    </row>
    <row r="379" spans="9:10" ht="12">
      <c r="I379" s="93"/>
      <c r="J379" s="94"/>
    </row>
    <row r="380" spans="9:10" ht="12">
      <c r="I380" s="93"/>
      <c r="J380" s="94"/>
    </row>
    <row r="381" spans="9:10" ht="12">
      <c r="I381" s="93"/>
      <c r="J381" s="94"/>
    </row>
    <row r="382" spans="9:10" ht="12">
      <c r="I382" s="93"/>
      <c r="J382" s="94"/>
    </row>
    <row r="383" spans="9:10" ht="12">
      <c r="I383" s="93"/>
      <c r="J383" s="94"/>
    </row>
    <row r="384" spans="9:10" ht="12">
      <c r="I384" s="93"/>
      <c r="J384" s="94"/>
    </row>
    <row r="385" spans="9:10" ht="12">
      <c r="I385" s="93"/>
      <c r="J385" s="94"/>
    </row>
    <row r="386" spans="9:10" ht="12">
      <c r="I386" s="93"/>
      <c r="J386" s="94"/>
    </row>
    <row r="387" spans="9:10" ht="12">
      <c r="I387" s="93"/>
      <c r="J387" s="94"/>
    </row>
    <row r="388" spans="9:10" ht="12">
      <c r="I388" s="93"/>
      <c r="J388" s="94"/>
    </row>
    <row r="389" spans="9:10" ht="12">
      <c r="I389" s="93"/>
      <c r="J389" s="94"/>
    </row>
    <row r="390" spans="9:10" ht="12">
      <c r="I390" s="93"/>
      <c r="J390" s="94"/>
    </row>
    <row r="391" spans="9:10" ht="12">
      <c r="I391" s="93"/>
      <c r="J391" s="94"/>
    </row>
    <row r="392" spans="9:10" ht="12">
      <c r="I392" s="93"/>
      <c r="J392" s="94"/>
    </row>
    <row r="393" spans="9:10" ht="12">
      <c r="I393" s="93"/>
      <c r="J393" s="94"/>
    </row>
    <row r="394" spans="9:10" ht="12">
      <c r="I394" s="93"/>
      <c r="J394" s="94"/>
    </row>
    <row r="395" spans="9:10" ht="12">
      <c r="I395" s="93"/>
      <c r="J395" s="94"/>
    </row>
    <row r="396" spans="9:10" ht="12">
      <c r="I396" s="93"/>
      <c r="J396" s="94"/>
    </row>
    <row r="397" spans="9:10" ht="12">
      <c r="I397" s="93"/>
      <c r="J397" s="94"/>
    </row>
    <row r="398" spans="9:10" ht="12">
      <c r="I398" s="93"/>
      <c r="J398" s="94"/>
    </row>
    <row r="399" spans="9:10" ht="12">
      <c r="I399" s="93"/>
      <c r="J399" s="94"/>
    </row>
    <row r="400" spans="9:10" ht="12">
      <c r="I400" s="93"/>
      <c r="J400" s="94"/>
    </row>
    <row r="401" spans="9:10" ht="12">
      <c r="I401" s="93"/>
      <c r="J401" s="94"/>
    </row>
    <row r="402" spans="9:10" ht="12">
      <c r="I402" s="93"/>
      <c r="J402" s="94"/>
    </row>
    <row r="403" spans="9:10" ht="12">
      <c r="I403" s="93"/>
      <c r="J403" s="94"/>
    </row>
    <row r="404" spans="9:10" ht="12">
      <c r="I404" s="93"/>
      <c r="J404" s="94"/>
    </row>
    <row r="405" spans="9:10" ht="12">
      <c r="I405" s="93"/>
      <c r="J405" s="94"/>
    </row>
    <row r="406" spans="9:10" ht="12">
      <c r="I406" s="93"/>
      <c r="J406" s="94"/>
    </row>
    <row r="407" spans="9:10" ht="12">
      <c r="I407" s="93"/>
      <c r="J407" s="94"/>
    </row>
    <row r="408" spans="9:10" ht="12">
      <c r="I408" s="93"/>
      <c r="J408" s="94"/>
    </row>
    <row r="409" spans="9:10" ht="12">
      <c r="I409" s="93"/>
      <c r="J409" s="94"/>
    </row>
    <row r="410" spans="9:10" ht="12">
      <c r="I410" s="93"/>
      <c r="J410" s="94"/>
    </row>
    <row r="411" spans="9:10" ht="12">
      <c r="I411" s="93"/>
      <c r="J411" s="94"/>
    </row>
    <row r="412" spans="9:10" ht="12">
      <c r="I412" s="93"/>
      <c r="J412" s="94"/>
    </row>
    <row r="413" spans="9:10" ht="12">
      <c r="I413" s="93"/>
      <c r="J413" s="94"/>
    </row>
    <row r="414" spans="9:10" ht="12">
      <c r="I414" s="93"/>
      <c r="J414" s="94"/>
    </row>
    <row r="415" spans="9:10" ht="12">
      <c r="I415" s="93"/>
      <c r="J415" s="94"/>
    </row>
    <row r="416" spans="9:10" ht="12">
      <c r="I416" s="93"/>
      <c r="J416" s="94"/>
    </row>
    <row r="417" spans="9:10" ht="12">
      <c r="I417" s="93"/>
      <c r="J417" s="94"/>
    </row>
    <row r="418" spans="9:10" ht="12">
      <c r="I418" s="93"/>
      <c r="J418" s="94"/>
    </row>
    <row r="419" spans="9:10" ht="12">
      <c r="I419" s="93"/>
      <c r="J419" s="94"/>
    </row>
    <row r="420" spans="9:10" ht="12">
      <c r="I420" s="93"/>
      <c r="J420" s="94"/>
    </row>
    <row r="421" spans="9:10" ht="12">
      <c r="I421" s="93"/>
      <c r="J421" s="94"/>
    </row>
    <row r="422" spans="9:10" ht="12">
      <c r="I422" s="93"/>
      <c r="J422" s="94"/>
    </row>
    <row r="423" spans="9:10" ht="12">
      <c r="I423" s="93"/>
      <c r="J423" s="94"/>
    </row>
    <row r="424" spans="9:10" ht="12">
      <c r="I424" s="93"/>
      <c r="J424" s="94"/>
    </row>
    <row r="425" spans="9:10" ht="12">
      <c r="I425" s="93"/>
      <c r="J425" s="94"/>
    </row>
    <row r="426" spans="9:10" ht="12">
      <c r="I426" s="93"/>
      <c r="J426" s="94"/>
    </row>
    <row r="427" spans="9:10" ht="12">
      <c r="I427" s="93"/>
      <c r="J427" s="94"/>
    </row>
    <row r="428" spans="9:10" ht="12">
      <c r="I428" s="93"/>
      <c r="J428" s="94"/>
    </row>
    <row r="429" spans="9:10" ht="12">
      <c r="I429" s="93"/>
      <c r="J429" s="94"/>
    </row>
    <row r="430" spans="9:10" ht="12">
      <c r="I430" s="93"/>
      <c r="J430" s="94"/>
    </row>
    <row r="431" spans="9:10" ht="12">
      <c r="I431" s="93"/>
      <c r="J431" s="94"/>
    </row>
    <row r="432" spans="9:10" ht="12">
      <c r="I432" s="93"/>
      <c r="J432" s="94"/>
    </row>
    <row r="433" spans="9:10" ht="12">
      <c r="I433" s="93"/>
      <c r="J433" s="94"/>
    </row>
    <row r="434" spans="9:10" ht="12">
      <c r="I434" s="93"/>
      <c r="J434" s="94"/>
    </row>
    <row r="435" spans="9:10" ht="12">
      <c r="I435" s="93"/>
      <c r="J435" s="94"/>
    </row>
    <row r="436" spans="9:10" ht="12">
      <c r="I436" s="93"/>
      <c r="J436" s="94"/>
    </row>
    <row r="437" spans="9:10" ht="12">
      <c r="I437" s="93"/>
      <c r="J437" s="94"/>
    </row>
    <row r="438" spans="9:10" ht="12">
      <c r="I438" s="93"/>
      <c r="J438" s="94"/>
    </row>
    <row r="439" spans="9:10" ht="12">
      <c r="I439" s="93"/>
      <c r="J439" s="94"/>
    </row>
    <row r="440" spans="9:10" ht="12">
      <c r="I440" s="93"/>
      <c r="J440" s="94"/>
    </row>
    <row r="441" spans="9:10" ht="12">
      <c r="I441" s="93"/>
      <c r="J441" s="94"/>
    </row>
    <row r="442" spans="9:10" ht="12">
      <c r="I442" s="93"/>
      <c r="J442" s="94"/>
    </row>
    <row r="443" spans="9:10" ht="12">
      <c r="I443" s="93"/>
      <c r="J443" s="94"/>
    </row>
    <row r="444" spans="9:10" ht="12">
      <c r="I444" s="93"/>
      <c r="J444" s="94"/>
    </row>
    <row r="445" spans="9:10" ht="12">
      <c r="I445" s="93"/>
      <c r="J445" s="94"/>
    </row>
    <row r="446" spans="9:10" ht="12">
      <c r="I446" s="93"/>
      <c r="J446" s="94"/>
    </row>
    <row r="447" spans="9:10" ht="12">
      <c r="I447" s="93"/>
      <c r="J447" s="94"/>
    </row>
    <row r="448" spans="9:10" ht="12">
      <c r="I448" s="93"/>
      <c r="J448" s="94"/>
    </row>
    <row r="449" spans="9:10" ht="12">
      <c r="I449" s="93"/>
      <c r="J449" s="94"/>
    </row>
    <row r="450" spans="9:10" ht="12">
      <c r="I450" s="93"/>
      <c r="J450" s="94"/>
    </row>
    <row r="451" spans="9:10" ht="12">
      <c r="I451" s="93"/>
      <c r="J451" s="94"/>
    </row>
    <row r="452" spans="9:10" ht="12">
      <c r="I452" s="93"/>
      <c r="J452" s="94"/>
    </row>
    <row r="453" spans="9:10" ht="12">
      <c r="I453" s="93"/>
      <c r="J453" s="94"/>
    </row>
    <row r="454" spans="9:10" ht="12">
      <c r="I454" s="93"/>
      <c r="J454" s="94"/>
    </row>
    <row r="455" spans="9:10" ht="12">
      <c r="I455" s="93"/>
      <c r="J455" s="94"/>
    </row>
    <row r="456" spans="9:10" ht="12">
      <c r="I456" s="93"/>
      <c r="J456" s="94"/>
    </row>
    <row r="457" spans="9:10" ht="12">
      <c r="I457" s="93"/>
      <c r="J457" s="94"/>
    </row>
    <row r="458" spans="9:10" ht="12">
      <c r="I458" s="93"/>
      <c r="J458" s="94"/>
    </row>
    <row r="459" spans="9:10" ht="12">
      <c r="I459" s="93"/>
      <c r="J459" s="94"/>
    </row>
    <row r="460" spans="9:10" ht="12">
      <c r="I460" s="93"/>
      <c r="J460" s="94"/>
    </row>
    <row r="461" spans="9:10" ht="12">
      <c r="I461" s="93"/>
      <c r="J461" s="94"/>
    </row>
    <row r="462" spans="9:10" ht="12">
      <c r="I462" s="93"/>
      <c r="J462" s="94"/>
    </row>
    <row r="463" spans="9:10" ht="12">
      <c r="I463" s="93"/>
      <c r="J463" s="94"/>
    </row>
    <row r="464" spans="9:10" ht="12">
      <c r="I464" s="93"/>
      <c r="J464" s="94"/>
    </row>
    <row r="465" spans="9:10" ht="12">
      <c r="I465" s="93"/>
      <c r="J465" s="94"/>
    </row>
    <row r="466" spans="9:10" ht="12">
      <c r="I466" s="93"/>
      <c r="J466" s="94"/>
    </row>
    <row r="467" spans="9:10" ht="12">
      <c r="I467" s="93"/>
      <c r="J467" s="94"/>
    </row>
    <row r="468" spans="9:10" ht="12">
      <c r="I468" s="93"/>
      <c r="J468" s="94"/>
    </row>
    <row r="469" spans="9:10" ht="12">
      <c r="I469" s="93"/>
      <c r="J469" s="94"/>
    </row>
    <row r="470" spans="9:10" ht="12">
      <c r="I470" s="93"/>
      <c r="J470" s="94"/>
    </row>
    <row r="471" spans="9:10" ht="12">
      <c r="I471" s="93"/>
      <c r="J471" s="94"/>
    </row>
    <row r="472" spans="9:10" ht="12">
      <c r="I472" s="93"/>
      <c r="J472" s="94"/>
    </row>
    <row r="473" spans="9:10" ht="12">
      <c r="I473" s="93"/>
      <c r="J473" s="94"/>
    </row>
    <row r="474" spans="9:10" ht="12">
      <c r="I474" s="93"/>
      <c r="J474" s="94"/>
    </row>
    <row r="475" spans="9:10" ht="12">
      <c r="I475" s="93"/>
      <c r="J475" s="94"/>
    </row>
    <row r="476" spans="9:10" ht="12">
      <c r="I476" s="93"/>
      <c r="J476" s="94"/>
    </row>
    <row r="477" spans="9:10" ht="12">
      <c r="I477" s="93"/>
      <c r="J477" s="94"/>
    </row>
    <row r="478" spans="9:10" ht="12">
      <c r="I478" s="93"/>
      <c r="J478" s="94"/>
    </row>
    <row r="479" spans="9:10" ht="12">
      <c r="I479" s="93"/>
      <c r="J479" s="94"/>
    </row>
    <row r="480" spans="9:10" ht="12">
      <c r="I480" s="93"/>
      <c r="J480" s="94"/>
    </row>
    <row r="481" spans="9:10" ht="12">
      <c r="I481" s="93"/>
      <c r="J481" s="94"/>
    </row>
    <row r="482" spans="9:10" ht="12">
      <c r="I482" s="93"/>
      <c r="J482" s="94"/>
    </row>
    <row r="483" spans="9:10" ht="12">
      <c r="I483" s="93"/>
      <c r="J483" s="94"/>
    </row>
    <row r="484" spans="9:10" ht="12">
      <c r="I484" s="93"/>
      <c r="J484" s="94"/>
    </row>
    <row r="485" spans="9:10" ht="12">
      <c r="I485" s="93"/>
      <c r="J485" s="94"/>
    </row>
    <row r="486" spans="9:10" ht="12">
      <c r="I486" s="93"/>
      <c r="J486" s="94"/>
    </row>
    <row r="487" spans="9:10" ht="12">
      <c r="I487" s="93"/>
      <c r="J487" s="94"/>
    </row>
    <row r="488" spans="9:10" ht="12">
      <c r="I488" s="93"/>
      <c r="J488" s="94"/>
    </row>
    <row r="489" spans="9:10" ht="12">
      <c r="I489" s="93"/>
      <c r="J489" s="94"/>
    </row>
    <row r="490" spans="9:10" ht="12">
      <c r="I490" s="93"/>
      <c r="J490" s="94"/>
    </row>
    <row r="491" spans="9:10" ht="12">
      <c r="I491" s="93"/>
      <c r="J491" s="94"/>
    </row>
    <row r="492" spans="9:10" ht="12">
      <c r="I492" s="93"/>
      <c r="J492" s="94"/>
    </row>
    <row r="493" spans="9:10" ht="12">
      <c r="I493" s="93"/>
      <c r="J493" s="94"/>
    </row>
    <row r="494" spans="9:10" ht="12">
      <c r="I494" s="93"/>
      <c r="J494" s="94"/>
    </row>
    <row r="495" spans="9:10" ht="12">
      <c r="I495" s="93"/>
      <c r="J495" s="94"/>
    </row>
    <row r="496" spans="9:10" ht="12">
      <c r="I496" s="93"/>
      <c r="J496" s="94"/>
    </row>
    <row r="497" spans="9:10" ht="12">
      <c r="I497" s="93"/>
      <c r="J497" s="94"/>
    </row>
    <row r="498" spans="9:10" ht="12">
      <c r="I498" s="93"/>
      <c r="J498" s="94"/>
    </row>
    <row r="499" spans="9:10" ht="12">
      <c r="I499" s="93"/>
      <c r="J499" s="94"/>
    </row>
    <row r="500" spans="9:10" ht="12">
      <c r="I500" s="93"/>
      <c r="J500" s="94"/>
    </row>
    <row r="501" spans="9:10" ht="12">
      <c r="I501" s="93"/>
      <c r="J501" s="94"/>
    </row>
    <row r="502" spans="9:10" ht="12">
      <c r="I502" s="93"/>
      <c r="J502" s="94"/>
    </row>
    <row r="503" spans="9:10" ht="12">
      <c r="I503" s="93"/>
      <c r="J503" s="94"/>
    </row>
    <row r="504" spans="9:10" ht="12">
      <c r="I504" s="93"/>
      <c r="J504" s="94"/>
    </row>
    <row r="505" spans="9:10" ht="12">
      <c r="I505" s="93"/>
      <c r="J505" s="94"/>
    </row>
    <row r="506" spans="9:10" ht="12">
      <c r="I506" s="93"/>
      <c r="J506" s="94"/>
    </row>
    <row r="507" spans="9:10" ht="12">
      <c r="I507" s="93"/>
      <c r="J507" s="94"/>
    </row>
    <row r="508" spans="9:10" ht="12">
      <c r="I508" s="93"/>
      <c r="J508" s="94"/>
    </row>
    <row r="509" spans="9:10" ht="12">
      <c r="I509" s="93"/>
      <c r="J509" s="94"/>
    </row>
    <row r="510" spans="9:10" ht="12">
      <c r="I510" s="93"/>
      <c r="J510" s="94"/>
    </row>
    <row r="511" spans="9:10" ht="12">
      <c r="I511" s="93"/>
      <c r="J511" s="94"/>
    </row>
    <row r="512" spans="9:10" ht="12">
      <c r="I512" s="93"/>
      <c r="J512" s="94"/>
    </row>
    <row r="513" spans="9:10" ht="12">
      <c r="I513" s="93"/>
      <c r="J513" s="94"/>
    </row>
    <row r="514" spans="9:10" ht="12">
      <c r="I514" s="93"/>
      <c r="J514" s="94"/>
    </row>
    <row r="515" spans="9:10" ht="12">
      <c r="I515" s="93"/>
      <c r="J515" s="94"/>
    </row>
    <row r="516" spans="9:10" ht="12">
      <c r="I516" s="93"/>
      <c r="J516" s="94"/>
    </row>
    <row r="517" spans="9:10" ht="12">
      <c r="I517" s="93"/>
      <c r="J517" s="94"/>
    </row>
    <row r="518" spans="9:10" ht="12">
      <c r="I518" s="93"/>
      <c r="J518" s="94"/>
    </row>
    <row r="519" spans="9:10" ht="12">
      <c r="I519" s="93"/>
      <c r="J519" s="94"/>
    </row>
    <row r="520" spans="9:10" ht="12">
      <c r="I520" s="93"/>
      <c r="J520" s="94"/>
    </row>
    <row r="521" spans="9:10" ht="12">
      <c r="I521" s="93"/>
      <c r="J521" s="94"/>
    </row>
    <row r="522" spans="9:10" ht="12">
      <c r="I522" s="93"/>
      <c r="J522" s="94"/>
    </row>
    <row r="523" spans="9:10" ht="12">
      <c r="I523" s="93"/>
      <c r="J523" s="94"/>
    </row>
    <row r="524" spans="9:10" ht="12">
      <c r="I524" s="93"/>
      <c r="J524" s="94"/>
    </row>
    <row r="525" spans="9:10" ht="12">
      <c r="I525" s="93"/>
      <c r="J525" s="94"/>
    </row>
    <row r="526" spans="9:10" ht="12">
      <c r="I526" s="93"/>
      <c r="J526" s="94"/>
    </row>
    <row r="527" spans="9:10" ht="12">
      <c r="I527" s="93"/>
      <c r="J527" s="94"/>
    </row>
    <row r="528" spans="9:10" ht="12">
      <c r="I528" s="93"/>
      <c r="J528" s="94"/>
    </row>
    <row r="529" spans="9:10" ht="12">
      <c r="I529" s="93"/>
      <c r="J529" s="94"/>
    </row>
    <row r="530" spans="9:10" ht="12">
      <c r="I530" s="93"/>
      <c r="J530" s="94"/>
    </row>
    <row r="531" spans="9:10" ht="12">
      <c r="I531" s="93"/>
      <c r="J531" s="94"/>
    </row>
    <row r="532" spans="9:10" ht="12">
      <c r="I532" s="93"/>
      <c r="J532" s="94"/>
    </row>
    <row r="533" spans="9:10" ht="12">
      <c r="I533" s="93"/>
      <c r="J533" s="94"/>
    </row>
    <row r="534" spans="9:10" ht="12">
      <c r="I534" s="93"/>
      <c r="J534" s="94"/>
    </row>
    <row r="535" spans="9:10" ht="12">
      <c r="I535" s="93"/>
      <c r="J535" s="94"/>
    </row>
    <row r="536" spans="9:10" ht="12">
      <c r="I536" s="93"/>
      <c r="J536" s="94"/>
    </row>
    <row r="537" spans="9:10" ht="12">
      <c r="I537" s="93"/>
      <c r="J537" s="94"/>
    </row>
    <row r="538" spans="9:10" ht="12">
      <c r="I538" s="93"/>
      <c r="J538" s="94"/>
    </row>
    <row r="539" spans="9:10" ht="12">
      <c r="I539" s="93"/>
      <c r="J539" s="94"/>
    </row>
    <row r="540" spans="9:10" ht="12">
      <c r="I540" s="93"/>
      <c r="J540" s="94"/>
    </row>
    <row r="541" spans="9:10" ht="12">
      <c r="I541" s="93"/>
      <c r="J541" s="94"/>
    </row>
    <row r="542" spans="9:10" ht="12">
      <c r="I542" s="93"/>
      <c r="J542" s="94"/>
    </row>
    <row r="543" spans="9:10" ht="12">
      <c r="I543" s="93"/>
      <c r="J543" s="94"/>
    </row>
    <row r="544" spans="9:10" ht="12">
      <c r="I544" s="93"/>
      <c r="J544" s="94"/>
    </row>
    <row r="545" spans="9:10" ht="12">
      <c r="I545" s="93"/>
      <c r="J545" s="94"/>
    </row>
    <row r="546" spans="9:10" ht="12">
      <c r="I546" s="93"/>
      <c r="J546" s="94"/>
    </row>
    <row r="547" spans="9:10" ht="12">
      <c r="I547" s="93"/>
      <c r="J547" s="94"/>
    </row>
    <row r="548" spans="9:10" ht="12">
      <c r="I548" s="93"/>
      <c r="J548" s="94"/>
    </row>
    <row r="549" spans="9:10" ht="12">
      <c r="I549" s="93"/>
      <c r="J549" s="94"/>
    </row>
    <row r="550" spans="9:10" ht="12">
      <c r="I550" s="93"/>
      <c r="J550" s="94"/>
    </row>
    <row r="551" spans="9:10" ht="12">
      <c r="I551" s="93"/>
      <c r="J551" s="94"/>
    </row>
    <row r="552" spans="9:10" ht="12">
      <c r="I552" s="93"/>
      <c r="J552" s="94"/>
    </row>
    <row r="553" spans="9:10" ht="12">
      <c r="I553" s="93"/>
      <c r="J553" s="94"/>
    </row>
    <row r="554" spans="9:10" ht="12">
      <c r="I554" s="93"/>
      <c r="J554" s="94"/>
    </row>
    <row r="555" spans="9:10" ht="12">
      <c r="I555" s="93"/>
      <c r="J555" s="94"/>
    </row>
    <row r="556" spans="9:10" ht="12">
      <c r="I556" s="93"/>
      <c r="J556" s="94"/>
    </row>
    <row r="557" spans="9:10" ht="12">
      <c r="I557" s="93"/>
      <c r="J557" s="94"/>
    </row>
    <row r="558" spans="9:10" ht="12">
      <c r="I558" s="93"/>
      <c r="J558" s="94"/>
    </row>
    <row r="559" spans="9:10" ht="12">
      <c r="I559" s="93"/>
      <c r="J559" s="94"/>
    </row>
    <row r="560" spans="9:10" ht="12">
      <c r="I560" s="93"/>
      <c r="J560" s="94"/>
    </row>
    <row r="561" spans="9:10" ht="12">
      <c r="I561" s="93"/>
      <c r="J561" s="94"/>
    </row>
    <row r="562" spans="9:10" ht="12">
      <c r="I562" s="93"/>
      <c r="J562" s="94"/>
    </row>
    <row r="563" spans="9:10" ht="12">
      <c r="I563" s="93"/>
      <c r="J563" s="94"/>
    </row>
    <row r="564" spans="9:10" ht="12">
      <c r="I564" s="93"/>
      <c r="J564" s="94"/>
    </row>
    <row r="565" spans="9:10" ht="12">
      <c r="I565" s="93"/>
      <c r="J565" s="94"/>
    </row>
    <row r="566" spans="9:10" ht="12">
      <c r="I566" s="93"/>
      <c r="J566" s="94"/>
    </row>
    <row r="567" spans="9:10" ht="12">
      <c r="I567" s="93"/>
      <c r="J567" s="94"/>
    </row>
    <row r="568" spans="9:10" ht="12">
      <c r="I568" s="93"/>
      <c r="J568" s="94"/>
    </row>
    <row r="569" spans="9:10" ht="12">
      <c r="I569" s="93"/>
      <c r="J569" s="94"/>
    </row>
    <row r="570" spans="9:10" ht="12">
      <c r="I570" s="93"/>
      <c r="J570" s="94"/>
    </row>
    <row r="571" spans="9:10" ht="12">
      <c r="I571" s="93"/>
      <c r="J571" s="94"/>
    </row>
    <row r="572" spans="9:10" ht="12">
      <c r="I572" s="93"/>
      <c r="J572" s="94"/>
    </row>
    <row r="573" spans="9:10" ht="12">
      <c r="I573" s="93"/>
      <c r="J573" s="94"/>
    </row>
    <row r="574" spans="9:10" ht="12">
      <c r="I574" s="93"/>
      <c r="J574" s="94"/>
    </row>
    <row r="575" spans="9:10" ht="12">
      <c r="I575" s="93"/>
      <c r="J575" s="94"/>
    </row>
    <row r="576" spans="9:10" ht="12">
      <c r="I576" s="93"/>
      <c r="J576" s="94"/>
    </row>
    <row r="577" spans="9:10" ht="12">
      <c r="I577" s="93"/>
      <c r="J577" s="94"/>
    </row>
    <row r="578" spans="9:10" ht="12">
      <c r="I578" s="93"/>
      <c r="J578" s="94"/>
    </row>
    <row r="579" spans="9:10" ht="12">
      <c r="I579" s="93"/>
      <c r="J579" s="94"/>
    </row>
    <row r="580" spans="9:10" ht="12">
      <c r="I580" s="93"/>
      <c r="J580" s="94"/>
    </row>
    <row r="581" spans="9:10" ht="12">
      <c r="I581" s="93"/>
      <c r="J581" s="94"/>
    </row>
    <row r="582" spans="9:10" ht="12">
      <c r="I582" s="93"/>
      <c r="J582" s="94"/>
    </row>
    <row r="583" spans="9:10" ht="12">
      <c r="I583" s="93"/>
      <c r="J583" s="94"/>
    </row>
    <row r="584" spans="9:10" ht="12">
      <c r="I584" s="93"/>
      <c r="J584" s="94"/>
    </row>
    <row r="585" spans="9:10" ht="12">
      <c r="I585" s="93"/>
      <c r="J585" s="94"/>
    </row>
    <row r="586" spans="9:10" ht="12">
      <c r="I586" s="93"/>
      <c r="J586" s="94"/>
    </row>
    <row r="587" spans="9:10" ht="12">
      <c r="I587" s="93"/>
      <c r="J587" s="94"/>
    </row>
    <row r="588" spans="9:10" ht="12">
      <c r="I588" s="93"/>
      <c r="J588" s="94"/>
    </row>
    <row r="589" spans="9:10" ht="12">
      <c r="I589" s="93"/>
      <c r="J589" s="94"/>
    </row>
    <row r="590" spans="9:10" ht="12">
      <c r="I590" s="93"/>
      <c r="J590" s="94"/>
    </row>
    <row r="591" spans="9:10" ht="12">
      <c r="I591" s="93"/>
      <c r="J591" s="94"/>
    </row>
    <row r="592" spans="9:10" ht="12">
      <c r="I592" s="93"/>
      <c r="J592" s="94"/>
    </row>
    <row r="593" spans="9:10" ht="12">
      <c r="I593" s="93"/>
      <c r="J593" s="94"/>
    </row>
    <row r="594" spans="9:10" ht="12">
      <c r="I594" s="93"/>
      <c r="J594" s="94"/>
    </row>
    <row r="595" spans="9:10" ht="12">
      <c r="I595" s="93"/>
      <c r="J595" s="94"/>
    </row>
    <row r="596" spans="9:10" ht="12">
      <c r="I596" s="93"/>
      <c r="J596" s="94"/>
    </row>
    <row r="597" spans="9:10" ht="12">
      <c r="I597" s="93"/>
      <c r="J597" s="94"/>
    </row>
    <row r="598" spans="9:10" ht="12">
      <c r="I598" s="93"/>
      <c r="J598" s="94"/>
    </row>
    <row r="599" spans="9:10" ht="12">
      <c r="I599" s="93"/>
      <c r="J599" s="94"/>
    </row>
    <row r="600" spans="9:10" ht="12">
      <c r="I600" s="93"/>
      <c r="J600" s="94"/>
    </row>
    <row r="601" spans="9:10" ht="12">
      <c r="I601" s="93"/>
      <c r="J601" s="94"/>
    </row>
    <row r="602" spans="9:10" ht="12">
      <c r="I602" s="93"/>
      <c r="J602" s="94"/>
    </row>
    <row r="603" spans="9:10" ht="12">
      <c r="I603" s="93"/>
      <c r="J603" s="94"/>
    </row>
    <row r="604" spans="9:10" ht="12">
      <c r="I604" s="93"/>
      <c r="J604" s="94"/>
    </row>
    <row r="605" spans="9:10" ht="12">
      <c r="I605" s="93"/>
      <c r="J605" s="94"/>
    </row>
    <row r="606" spans="9:10" ht="12">
      <c r="I606" s="93"/>
      <c r="J606" s="94"/>
    </row>
    <row r="607" spans="9:10" ht="12">
      <c r="I607" s="93"/>
      <c r="J607" s="94"/>
    </row>
    <row r="608" spans="9:10" ht="12">
      <c r="I608" s="93"/>
      <c r="J608" s="94"/>
    </row>
    <row r="609" spans="9:10" ht="12">
      <c r="I609" s="93"/>
      <c r="J609" s="94"/>
    </row>
    <row r="610" spans="9:10" ht="12">
      <c r="I610" s="93"/>
      <c r="J610" s="94"/>
    </row>
    <row r="611" spans="9:10" ht="12">
      <c r="I611" s="93"/>
      <c r="J611" s="94"/>
    </row>
    <row r="612" spans="9:10" ht="12">
      <c r="I612" s="93"/>
      <c r="J612" s="94"/>
    </row>
    <row r="613" spans="9:10" ht="12">
      <c r="I613" s="93"/>
      <c r="J613" s="94"/>
    </row>
    <row r="614" spans="9:10" ht="12">
      <c r="I614" s="93"/>
      <c r="J614" s="94"/>
    </row>
    <row r="615" spans="9:10" ht="12">
      <c r="I615" s="93"/>
      <c r="J615" s="94"/>
    </row>
    <row r="616" spans="9:10" ht="12">
      <c r="I616" s="93"/>
      <c r="J616" s="94"/>
    </row>
    <row r="617" spans="9:10" ht="12">
      <c r="I617" s="93"/>
      <c r="J617" s="94"/>
    </row>
    <row r="618" spans="9:10" ht="12">
      <c r="I618" s="93"/>
      <c r="J618" s="94"/>
    </row>
    <row r="619" spans="9:10" ht="12">
      <c r="I619" s="93"/>
      <c r="J619" s="94"/>
    </row>
    <row r="620" spans="9:10" ht="12">
      <c r="I620" s="93"/>
      <c r="J620" s="94"/>
    </row>
    <row r="621" spans="9:10" ht="12">
      <c r="I621" s="93"/>
      <c r="J621" s="94"/>
    </row>
    <row r="622" spans="9:10" ht="12">
      <c r="I622" s="93"/>
      <c r="J622" s="94"/>
    </row>
    <row r="623" spans="9:10" ht="12">
      <c r="I623" s="93"/>
      <c r="J623" s="94"/>
    </row>
    <row r="624" spans="9:10" ht="12">
      <c r="I624" s="93"/>
      <c r="J624" s="94"/>
    </row>
    <row r="625" spans="9:10" ht="12">
      <c r="I625" s="93"/>
      <c r="J625" s="94"/>
    </row>
    <row r="626" spans="9:10" ht="12">
      <c r="I626" s="93"/>
      <c r="J626" s="94"/>
    </row>
    <row r="627" spans="9:10" ht="12">
      <c r="I627" s="93"/>
      <c r="J627" s="94"/>
    </row>
    <row r="628" spans="9:10" ht="12">
      <c r="I628" s="93"/>
      <c r="J628" s="94"/>
    </row>
    <row r="629" spans="9:10" ht="12">
      <c r="I629" s="93"/>
      <c r="J629" s="94"/>
    </row>
    <row r="630" spans="9:10" ht="12">
      <c r="I630" s="93"/>
      <c r="J630" s="94"/>
    </row>
    <row r="631" spans="9:10" ht="12">
      <c r="I631" s="93"/>
      <c r="J631" s="94"/>
    </row>
    <row r="632" spans="9:10" ht="12">
      <c r="I632" s="93"/>
      <c r="J632" s="94"/>
    </row>
    <row r="633" spans="9:10" ht="12">
      <c r="I633" s="93"/>
      <c r="J633" s="94"/>
    </row>
    <row r="634" spans="9:10" ht="12">
      <c r="I634" s="93"/>
      <c r="J634" s="94"/>
    </row>
    <row r="635" spans="9:10" ht="12">
      <c r="I635" s="93"/>
      <c r="J635" s="94"/>
    </row>
    <row r="636" spans="9:10" ht="12">
      <c r="I636" s="93"/>
      <c r="J636" s="94"/>
    </row>
    <row r="637" spans="9:10" ht="12">
      <c r="I637" s="93"/>
      <c r="J637" s="94"/>
    </row>
    <row r="638" spans="9:10" ht="12">
      <c r="I638" s="93"/>
      <c r="J638" s="94"/>
    </row>
    <row r="639" spans="9:10" ht="12">
      <c r="I639" s="93"/>
      <c r="J639" s="94"/>
    </row>
    <row r="640" spans="9:10" ht="12">
      <c r="I640" s="93"/>
      <c r="J640" s="94"/>
    </row>
    <row r="641" spans="9:10" ht="12">
      <c r="I641" s="93"/>
      <c r="J641" s="94"/>
    </row>
    <row r="642" spans="9:10" ht="12">
      <c r="I642" s="93"/>
      <c r="J642" s="94"/>
    </row>
    <row r="643" spans="9:10" ht="12">
      <c r="I643" s="93"/>
      <c r="J643" s="94"/>
    </row>
    <row r="644" spans="9:10" ht="12">
      <c r="I644" s="93"/>
      <c r="J644" s="94"/>
    </row>
    <row r="645" spans="9:10" ht="12">
      <c r="I645" s="93"/>
      <c r="J645" s="94"/>
    </row>
    <row r="646" spans="9:10" ht="12">
      <c r="I646" s="93"/>
      <c r="J646" s="94"/>
    </row>
    <row r="647" spans="9:10" ht="12">
      <c r="I647" s="93"/>
      <c r="J647" s="94"/>
    </row>
    <row r="648" spans="9:10" ht="12">
      <c r="I648" s="93"/>
      <c r="J648" s="94"/>
    </row>
    <row r="649" spans="9:10" ht="12">
      <c r="I649" s="93"/>
      <c r="J649" s="94"/>
    </row>
    <row r="650" spans="9:10" ht="12">
      <c r="I650" s="93"/>
      <c r="J650" s="94"/>
    </row>
    <row r="651" spans="9:10" ht="12">
      <c r="I651" s="93"/>
      <c r="J651" s="94"/>
    </row>
    <row r="652" spans="9:10" ht="12">
      <c r="I652" s="93"/>
      <c r="J652" s="94"/>
    </row>
    <row r="653" spans="9:10" ht="12">
      <c r="I653" s="93"/>
      <c r="J653" s="94"/>
    </row>
    <row r="654" spans="9:10" ht="12">
      <c r="I654" s="93"/>
      <c r="J654" s="94"/>
    </row>
    <row r="655" spans="9:10" ht="12">
      <c r="I655" s="93"/>
      <c r="J655" s="94"/>
    </row>
    <row r="656" spans="9:10" ht="12">
      <c r="I656" s="93"/>
      <c r="J656" s="94"/>
    </row>
    <row r="657" spans="9:10" ht="12">
      <c r="I657" s="93"/>
      <c r="J657" s="94"/>
    </row>
    <row r="658" spans="9:10" ht="12">
      <c r="I658" s="93"/>
      <c r="J658" s="94"/>
    </row>
    <row r="659" spans="9:10" ht="12">
      <c r="I659" s="93"/>
      <c r="J659" s="94"/>
    </row>
    <row r="660" spans="9:10" ht="12">
      <c r="I660" s="93"/>
      <c r="J660" s="94"/>
    </row>
    <row r="661" spans="9:10" ht="12">
      <c r="I661" s="93"/>
      <c r="J661" s="94"/>
    </row>
    <row r="662" spans="9:10" ht="12">
      <c r="I662" s="93"/>
      <c r="J662" s="94"/>
    </row>
    <row r="663" spans="9:10" ht="12">
      <c r="I663" s="93"/>
      <c r="J663" s="94"/>
    </row>
    <row r="664" spans="9:10" ht="12">
      <c r="I664" s="93"/>
      <c r="J664" s="94"/>
    </row>
    <row r="665" spans="9:10" ht="12">
      <c r="I665" s="93"/>
      <c r="J665" s="94"/>
    </row>
    <row r="666" spans="9:10" ht="12">
      <c r="I666" s="93"/>
      <c r="J666" s="94"/>
    </row>
    <row r="667" spans="9:10" ht="12">
      <c r="I667" s="93"/>
      <c r="J667" s="94"/>
    </row>
    <row r="668" spans="9:10" ht="12">
      <c r="I668" s="93"/>
      <c r="J668" s="94"/>
    </row>
    <row r="669" spans="9:10" ht="12">
      <c r="I669" s="93"/>
      <c r="J669" s="94"/>
    </row>
    <row r="670" spans="9:10" ht="12">
      <c r="I670" s="93"/>
      <c r="J670" s="94"/>
    </row>
    <row r="671" spans="9:10" ht="12">
      <c r="I671" s="93"/>
      <c r="J671" s="94"/>
    </row>
    <row r="672" spans="9:10" ht="12">
      <c r="I672" s="93"/>
      <c r="J672" s="94"/>
    </row>
    <row r="673" spans="9:10" ht="12">
      <c r="I673" s="93"/>
      <c r="J673" s="94"/>
    </row>
    <row r="674" spans="9:10" ht="12">
      <c r="I674" s="93"/>
      <c r="J674" s="94"/>
    </row>
    <row r="675" spans="9:10" ht="12">
      <c r="I675" s="93"/>
      <c r="J675" s="94"/>
    </row>
    <row r="676" spans="9:10" ht="12">
      <c r="I676" s="93"/>
      <c r="J676" s="94"/>
    </row>
    <row r="677" spans="9:10" ht="12">
      <c r="I677" s="93"/>
      <c r="J677" s="94"/>
    </row>
    <row r="678" spans="9:10" ht="12">
      <c r="I678" s="93"/>
      <c r="J678" s="94"/>
    </row>
    <row r="679" spans="9:10" ht="12">
      <c r="I679" s="93"/>
      <c r="J679" s="94"/>
    </row>
    <row r="680" spans="9:10" ht="12">
      <c r="I680" s="93"/>
      <c r="J680" s="94"/>
    </row>
    <row r="681" spans="9:10" ht="12">
      <c r="I681" s="93"/>
      <c r="J681" s="94"/>
    </row>
    <row r="682" spans="9:10" ht="12">
      <c r="I682" s="93"/>
      <c r="J682" s="94"/>
    </row>
    <row r="683" spans="9:10" ht="12">
      <c r="I683" s="93"/>
      <c r="J683" s="94"/>
    </row>
    <row r="684" spans="9:10" ht="12">
      <c r="I684" s="93"/>
      <c r="J684" s="94"/>
    </row>
    <row r="685" spans="9:10" ht="12">
      <c r="I685" s="93"/>
      <c r="J685" s="94"/>
    </row>
    <row r="686" spans="9:10" ht="12">
      <c r="I686" s="93"/>
      <c r="J686" s="94"/>
    </row>
    <row r="687" spans="9:10" ht="12">
      <c r="I687" s="93"/>
      <c r="J687" s="94"/>
    </row>
    <row r="688" spans="9:10" ht="12">
      <c r="I688" s="93"/>
      <c r="J688" s="94"/>
    </row>
    <row r="689" spans="9:10" ht="12">
      <c r="I689" s="93"/>
      <c r="J689" s="94"/>
    </row>
    <row r="690" spans="9:10" ht="12">
      <c r="I690" s="93"/>
      <c r="J690" s="94"/>
    </row>
    <row r="691" spans="9:10" ht="12">
      <c r="I691" s="93"/>
      <c r="J691" s="94"/>
    </row>
    <row r="692" spans="9:10" ht="12">
      <c r="I692" s="93"/>
      <c r="J692" s="94"/>
    </row>
    <row r="693" spans="9:10" ht="12">
      <c r="I693" s="93"/>
      <c r="J693" s="94"/>
    </row>
    <row r="694" spans="9:10" ht="12">
      <c r="I694" s="93"/>
      <c r="J694" s="94"/>
    </row>
    <row r="695" spans="9:10" ht="12">
      <c r="I695" s="93"/>
      <c r="J695" s="94"/>
    </row>
    <row r="696" spans="9:10" ht="12">
      <c r="I696" s="93"/>
      <c r="J696" s="94"/>
    </row>
    <row r="697" spans="9:10" ht="12">
      <c r="I697" s="93"/>
      <c r="J697" s="94"/>
    </row>
    <row r="698" spans="9:10" ht="12">
      <c r="I698" s="93"/>
      <c r="J698" s="94"/>
    </row>
    <row r="699" spans="9:10" ht="12">
      <c r="I699" s="93"/>
      <c r="J699" s="94"/>
    </row>
    <row r="700" spans="9:10" ht="12">
      <c r="I700" s="93"/>
      <c r="J700" s="94"/>
    </row>
    <row r="701" spans="9:10" ht="12">
      <c r="I701" s="93"/>
      <c r="J701" s="94"/>
    </row>
    <row r="702" spans="9:10" ht="12">
      <c r="I702" s="93"/>
      <c r="J702" s="94"/>
    </row>
    <row r="703" spans="9:10" ht="12">
      <c r="I703" s="93"/>
      <c r="J703" s="94"/>
    </row>
    <row r="704" spans="9:10" ht="12">
      <c r="I704" s="93"/>
      <c r="J704" s="94"/>
    </row>
    <row r="705" spans="9:10" ht="12">
      <c r="I705" s="93"/>
      <c r="J705" s="94"/>
    </row>
    <row r="706" spans="9:10" ht="12">
      <c r="I706" s="93"/>
      <c r="J706" s="94"/>
    </row>
    <row r="707" spans="9:10" ht="12">
      <c r="I707" s="93"/>
      <c r="J707" s="94"/>
    </row>
    <row r="708" spans="9:10" ht="12">
      <c r="I708" s="93"/>
      <c r="J708" s="94"/>
    </row>
    <row r="709" spans="9:10" ht="12">
      <c r="I709" s="93"/>
      <c r="J709" s="94"/>
    </row>
    <row r="710" spans="9:10" ht="12">
      <c r="I710" s="93"/>
      <c r="J710" s="94"/>
    </row>
    <row r="711" spans="9:10" ht="12">
      <c r="I711" s="93"/>
      <c r="J711" s="94"/>
    </row>
    <row r="712" spans="9:10" ht="12">
      <c r="I712" s="93"/>
      <c r="J712" s="94"/>
    </row>
    <row r="713" spans="9:10" ht="12">
      <c r="I713" s="93"/>
      <c r="J713" s="94"/>
    </row>
    <row r="714" spans="9:10" ht="12">
      <c r="I714" s="93"/>
      <c r="J714" s="94"/>
    </row>
    <row r="715" spans="9:10" ht="12">
      <c r="I715" s="93"/>
      <c r="J715" s="94"/>
    </row>
    <row r="716" spans="9:10" ht="12">
      <c r="I716" s="93"/>
      <c r="J716" s="94"/>
    </row>
    <row r="717" spans="9:10" ht="12">
      <c r="I717" s="93"/>
      <c r="J717" s="94"/>
    </row>
    <row r="718" spans="9:10" ht="12">
      <c r="I718" s="93"/>
      <c r="J718" s="94"/>
    </row>
    <row r="719" spans="9:10" ht="12">
      <c r="I719" s="93"/>
      <c r="J719" s="94"/>
    </row>
    <row r="720" spans="9:10" ht="12">
      <c r="I720" s="93"/>
      <c r="J720" s="94"/>
    </row>
    <row r="721" spans="9:10" ht="12">
      <c r="I721" s="93"/>
      <c r="J721" s="94"/>
    </row>
    <row r="722" spans="9:10" ht="12">
      <c r="I722" s="93"/>
      <c r="J722" s="94"/>
    </row>
    <row r="723" spans="9:10" ht="12">
      <c r="I723" s="93"/>
      <c r="J723" s="94"/>
    </row>
    <row r="724" spans="9:10" ht="12">
      <c r="I724" s="93"/>
      <c r="J724" s="94"/>
    </row>
    <row r="725" spans="9:10" ht="12">
      <c r="I725" s="93"/>
      <c r="J725" s="94"/>
    </row>
    <row r="726" spans="9:10" ht="12">
      <c r="I726" s="93"/>
      <c r="J726" s="94"/>
    </row>
    <row r="727" spans="9:10" ht="12">
      <c r="I727" s="93"/>
      <c r="J727" s="94"/>
    </row>
    <row r="728" spans="9:10" ht="12">
      <c r="I728" s="93"/>
      <c r="J728" s="94"/>
    </row>
    <row r="729" spans="9:10" ht="12">
      <c r="I729" s="93"/>
      <c r="J729" s="94"/>
    </row>
    <row r="730" spans="9:10" ht="12">
      <c r="I730" s="93"/>
      <c r="J730" s="94"/>
    </row>
    <row r="731" spans="9:10" ht="12">
      <c r="I731" s="93"/>
      <c r="J731" s="94"/>
    </row>
    <row r="732" spans="9:10" ht="12">
      <c r="I732" s="93"/>
      <c r="J732" s="94"/>
    </row>
    <row r="733" spans="9:10" ht="12">
      <c r="I733" s="93"/>
      <c r="J733" s="94"/>
    </row>
    <row r="734" spans="9:10" ht="12">
      <c r="I734" s="93"/>
      <c r="J734" s="94"/>
    </row>
    <row r="735" spans="9:10" ht="12">
      <c r="I735" s="93"/>
      <c r="J735" s="94"/>
    </row>
    <row r="736" spans="9:10" ht="12">
      <c r="I736" s="93"/>
      <c r="J736" s="94"/>
    </row>
    <row r="737" spans="9:10" ht="12">
      <c r="I737" s="93"/>
      <c r="J737" s="94"/>
    </row>
    <row r="738" spans="9:10" ht="12">
      <c r="I738" s="93"/>
      <c r="J738" s="94"/>
    </row>
    <row r="739" spans="9:10" ht="12">
      <c r="I739" s="93"/>
      <c r="J739" s="94"/>
    </row>
    <row r="740" spans="9:10" ht="12">
      <c r="I740" s="93"/>
      <c r="J740" s="94"/>
    </row>
    <row r="741" spans="9:10" ht="12">
      <c r="I741" s="93"/>
      <c r="J741" s="94"/>
    </row>
    <row r="742" spans="9:10" ht="12">
      <c r="I742" s="93"/>
      <c r="J742" s="94"/>
    </row>
    <row r="743" spans="9:10" ht="12">
      <c r="I743" s="93"/>
      <c r="J743" s="94"/>
    </row>
    <row r="744" spans="9:10" ht="12">
      <c r="I744" s="93"/>
      <c r="J744" s="94"/>
    </row>
    <row r="745" spans="9:10" ht="12">
      <c r="I745" s="93"/>
      <c r="J745" s="94"/>
    </row>
    <row r="746" spans="9:10" ht="12">
      <c r="I746" s="93"/>
      <c r="J746" s="94"/>
    </row>
    <row r="747" spans="9:10" ht="12">
      <c r="I747" s="93"/>
      <c r="J747" s="94"/>
    </row>
    <row r="748" spans="9:10" ht="12">
      <c r="I748" s="93"/>
      <c r="J748" s="94"/>
    </row>
    <row r="749" spans="9:10" ht="12">
      <c r="I749" s="93"/>
      <c r="J749" s="94"/>
    </row>
    <row r="750" spans="9:10" ht="12">
      <c r="I750" s="93"/>
      <c r="J750" s="94"/>
    </row>
    <row r="751" spans="9:10" ht="12">
      <c r="I751" s="93"/>
      <c r="J751" s="94"/>
    </row>
    <row r="752" spans="9:10" ht="12">
      <c r="I752" s="93"/>
      <c r="J752" s="94"/>
    </row>
    <row r="753" spans="9:10" ht="12">
      <c r="I753" s="93"/>
      <c r="J753" s="94"/>
    </row>
    <row r="754" spans="9:10" ht="12">
      <c r="I754" s="93"/>
      <c r="J754" s="94"/>
    </row>
    <row r="755" spans="9:10" ht="12">
      <c r="I755" s="93"/>
      <c r="J755" s="94"/>
    </row>
    <row r="756" spans="9:10" ht="12">
      <c r="I756" s="93"/>
      <c r="J756" s="94"/>
    </row>
    <row r="757" spans="9:10" ht="12">
      <c r="I757" s="93"/>
      <c r="J757" s="94"/>
    </row>
    <row r="758" spans="9:10" ht="12">
      <c r="I758" s="93"/>
      <c r="J758" s="94"/>
    </row>
    <row r="759" spans="9:10" ht="12">
      <c r="I759" s="93"/>
      <c r="J759" s="94"/>
    </row>
    <row r="760" spans="9:10" ht="12">
      <c r="I760" s="93"/>
      <c r="J760" s="94"/>
    </row>
    <row r="761" spans="9:10" ht="12">
      <c r="I761" s="93"/>
      <c r="J761" s="94"/>
    </row>
    <row r="762" spans="9:10" ht="12">
      <c r="I762" s="93"/>
      <c r="J762" s="94"/>
    </row>
    <row r="763" spans="9:10" ht="12">
      <c r="I763" s="93"/>
      <c r="J763" s="94"/>
    </row>
    <row r="764" spans="9:10" ht="12">
      <c r="I764" s="93"/>
      <c r="J764" s="94"/>
    </row>
    <row r="765" spans="9:10" ht="12">
      <c r="I765" s="93"/>
      <c r="J765" s="94"/>
    </row>
    <row r="766" spans="9:10" ht="12">
      <c r="I766" s="93"/>
      <c r="J766" s="94"/>
    </row>
    <row r="767" spans="9:10" ht="12">
      <c r="I767" s="93"/>
      <c r="J767" s="94"/>
    </row>
    <row r="768" spans="9:10" ht="12">
      <c r="I768" s="93"/>
      <c r="J768" s="94"/>
    </row>
    <row r="769" spans="9:10" ht="12">
      <c r="I769" s="93"/>
      <c r="J769" s="94"/>
    </row>
    <row r="770" spans="9:10" ht="12">
      <c r="I770" s="93"/>
      <c r="J770" s="94"/>
    </row>
    <row r="771" spans="9:10" ht="12">
      <c r="I771" s="93"/>
      <c r="J771" s="94"/>
    </row>
    <row r="772" spans="9:10" ht="12">
      <c r="I772" s="93"/>
      <c r="J772" s="94"/>
    </row>
    <row r="773" spans="9:10" ht="12">
      <c r="I773" s="93"/>
      <c r="J773" s="94"/>
    </row>
    <row r="774" spans="9:10" ht="12">
      <c r="I774" s="93"/>
      <c r="J774" s="94"/>
    </row>
    <row r="775" spans="9:10" ht="12">
      <c r="I775" s="93"/>
      <c r="J775" s="94"/>
    </row>
    <row r="776" spans="9:10" ht="12">
      <c r="I776" s="93"/>
      <c r="J776" s="94"/>
    </row>
    <row r="777" spans="9:10" ht="12">
      <c r="I777" s="93"/>
      <c r="J777" s="94"/>
    </row>
    <row r="778" spans="9:10" ht="12">
      <c r="I778" s="93"/>
      <c r="J778" s="94"/>
    </row>
    <row r="779" spans="9:10" ht="12">
      <c r="I779" s="93"/>
      <c r="J779" s="94"/>
    </row>
    <row r="780" spans="9:10" ht="12">
      <c r="I780" s="93"/>
      <c r="J780" s="94"/>
    </row>
    <row r="781" spans="9:10" ht="12">
      <c r="I781" s="93"/>
      <c r="J781" s="94"/>
    </row>
    <row r="782" spans="9:10" ht="12">
      <c r="I782" s="93"/>
      <c r="J782" s="94"/>
    </row>
    <row r="783" spans="9:10" ht="12">
      <c r="I783" s="93"/>
      <c r="J783" s="94"/>
    </row>
    <row r="784" spans="9:10" ht="12">
      <c r="I784" s="93"/>
      <c r="J784" s="94"/>
    </row>
    <row r="785" spans="9:10" ht="12">
      <c r="I785" s="93"/>
      <c r="J785" s="94"/>
    </row>
    <row r="786" spans="9:10" ht="12">
      <c r="I786" s="93"/>
      <c r="J786" s="94"/>
    </row>
    <row r="787" spans="9:10" ht="12">
      <c r="I787" s="93"/>
      <c r="J787" s="94"/>
    </row>
    <row r="788" spans="9:10" ht="12">
      <c r="I788" s="93"/>
      <c r="J788" s="94"/>
    </row>
    <row r="789" spans="9:10" ht="12">
      <c r="I789" s="93"/>
      <c r="J789" s="94"/>
    </row>
    <row r="790" spans="9:10" ht="12">
      <c r="I790" s="93"/>
      <c r="J790" s="94"/>
    </row>
    <row r="791" spans="9:10" ht="12">
      <c r="I791" s="93"/>
      <c r="J791" s="94"/>
    </row>
    <row r="792" spans="9:10" ht="12">
      <c r="I792" s="93"/>
      <c r="J792" s="94"/>
    </row>
    <row r="793" spans="9:10" ht="12">
      <c r="I793" s="93"/>
      <c r="J793" s="94"/>
    </row>
    <row r="794" spans="9:10" ht="12">
      <c r="I794" s="93"/>
      <c r="J794" s="94"/>
    </row>
    <row r="795" spans="9:10" ht="12">
      <c r="I795" s="93"/>
      <c r="J795" s="94"/>
    </row>
    <row r="796" spans="9:10" ht="12">
      <c r="I796" s="93"/>
      <c r="J796" s="94"/>
    </row>
    <row r="797" spans="9:10" ht="12">
      <c r="I797" s="93"/>
      <c r="J797" s="94"/>
    </row>
    <row r="798" spans="9:10" ht="12">
      <c r="I798" s="93"/>
      <c r="J798" s="94"/>
    </row>
    <row r="799" spans="9:10" ht="12">
      <c r="I799" s="93"/>
      <c r="J799" s="94"/>
    </row>
    <row r="800" spans="9:10" ht="12">
      <c r="I800" s="93"/>
      <c r="J800" s="94"/>
    </row>
    <row r="801" spans="9:10" ht="12">
      <c r="I801" s="93"/>
      <c r="J801" s="94"/>
    </row>
    <row r="802" spans="9:10" ht="12">
      <c r="I802" s="93"/>
      <c r="J802" s="94"/>
    </row>
    <row r="803" spans="9:10" ht="12">
      <c r="I803" s="93"/>
      <c r="J803" s="94"/>
    </row>
    <row r="804" spans="9:10" ht="12">
      <c r="I804" s="93"/>
      <c r="J804" s="94"/>
    </row>
    <row r="805" spans="9:10" ht="12">
      <c r="I805" s="93"/>
      <c r="J805" s="94"/>
    </row>
    <row r="806" spans="9:10" ht="12">
      <c r="I806" s="93"/>
      <c r="J806" s="94"/>
    </row>
    <row r="807" spans="9:10" ht="12">
      <c r="I807" s="93"/>
      <c r="J807" s="94"/>
    </row>
    <row r="808" spans="9:10" ht="12">
      <c r="I808" s="93"/>
      <c r="J808" s="94"/>
    </row>
    <row r="809" spans="9:10" ht="12">
      <c r="I809" s="93"/>
      <c r="J809" s="94"/>
    </row>
    <row r="810" spans="9:10" ht="12">
      <c r="I810" s="93"/>
      <c r="J810" s="94"/>
    </row>
    <row r="811" spans="9:10" ht="12">
      <c r="I811" s="93"/>
      <c r="J811" s="94"/>
    </row>
    <row r="812" spans="9:10" ht="12">
      <c r="I812" s="93"/>
      <c r="J812" s="94"/>
    </row>
    <row r="813" spans="9:10" ht="12">
      <c r="I813" s="93"/>
      <c r="J813" s="94"/>
    </row>
    <row r="814" spans="9:10" ht="12">
      <c r="I814" s="93"/>
      <c r="J814" s="94"/>
    </row>
    <row r="815" spans="9:10" ht="12">
      <c r="I815" s="93"/>
      <c r="J815" s="94"/>
    </row>
    <row r="816" spans="9:10" ht="12">
      <c r="I816" s="93"/>
      <c r="J816" s="94"/>
    </row>
    <row r="817" spans="9:10" ht="12">
      <c r="I817" s="93"/>
      <c r="J817" s="94"/>
    </row>
    <row r="818" spans="9:10" ht="12">
      <c r="I818" s="93"/>
      <c r="J818" s="94"/>
    </row>
    <row r="819" spans="9:10" ht="12">
      <c r="I819" s="93"/>
      <c r="J819" s="94"/>
    </row>
    <row r="820" spans="9:10" ht="12">
      <c r="I820" s="93"/>
      <c r="J820" s="94"/>
    </row>
    <row r="821" spans="9:10" ht="12">
      <c r="I821" s="93"/>
      <c r="J821" s="94"/>
    </row>
    <row r="822" spans="9:10" ht="12">
      <c r="I822" s="93"/>
      <c r="J822" s="94"/>
    </row>
    <row r="823" spans="9:10" ht="12">
      <c r="I823" s="93"/>
      <c r="J823" s="94"/>
    </row>
    <row r="824" spans="9:10" ht="12">
      <c r="I824" s="93"/>
      <c r="J824" s="94"/>
    </row>
    <row r="825" spans="9:10" ht="12">
      <c r="I825" s="93"/>
      <c r="J825" s="94"/>
    </row>
    <row r="826" spans="9:10" ht="12">
      <c r="I826" s="93"/>
      <c r="J826" s="94"/>
    </row>
    <row r="827" spans="9:10" ht="12">
      <c r="I827" s="93"/>
      <c r="J827" s="94"/>
    </row>
    <row r="828" spans="9:10" ht="12">
      <c r="I828" s="93"/>
      <c r="J828" s="94"/>
    </row>
    <row r="829" spans="9:10" ht="12">
      <c r="I829" s="93"/>
      <c r="J829" s="94"/>
    </row>
    <row r="830" spans="9:10" ht="12">
      <c r="I830" s="93"/>
      <c r="J830" s="94"/>
    </row>
    <row r="831" spans="9:10" ht="12">
      <c r="I831" s="93"/>
      <c r="J831" s="94"/>
    </row>
    <row r="832" spans="9:10" ht="12">
      <c r="I832" s="93"/>
      <c r="J832" s="94"/>
    </row>
    <row r="833" spans="9:10" ht="12">
      <c r="I833" s="93"/>
      <c r="J833" s="94"/>
    </row>
    <row r="834" spans="9:10" ht="12">
      <c r="I834" s="93"/>
      <c r="J834" s="94"/>
    </row>
    <row r="835" spans="9:10" ht="12">
      <c r="I835" s="93"/>
      <c r="J835" s="94"/>
    </row>
    <row r="836" spans="9:10" ht="12">
      <c r="I836" s="93"/>
      <c r="J836" s="94"/>
    </row>
    <row r="837" spans="9:10" ht="12">
      <c r="I837" s="93"/>
      <c r="J837" s="94"/>
    </row>
    <row r="838" spans="9:10" ht="12">
      <c r="I838" s="93"/>
      <c r="J838" s="94"/>
    </row>
    <row r="839" spans="9:10" ht="12">
      <c r="I839" s="93"/>
      <c r="J839" s="94"/>
    </row>
    <row r="840" spans="9:10" ht="12">
      <c r="I840" s="93"/>
      <c r="J840" s="94"/>
    </row>
    <row r="841" spans="9:10" ht="12">
      <c r="I841" s="93"/>
      <c r="J841" s="94"/>
    </row>
    <row r="842" spans="9:10" ht="12">
      <c r="I842" s="93"/>
      <c r="J842" s="94"/>
    </row>
    <row r="843" spans="9:10" ht="12">
      <c r="I843" s="93"/>
      <c r="J843" s="94"/>
    </row>
    <row r="844" spans="9:10" ht="12">
      <c r="I844" s="93"/>
      <c r="J844" s="94"/>
    </row>
    <row r="845" spans="9:10" ht="12">
      <c r="I845" s="93"/>
      <c r="J845" s="94"/>
    </row>
    <row r="846" spans="9:10" ht="12">
      <c r="I846" s="93"/>
      <c r="J846" s="94"/>
    </row>
    <row r="847" spans="9:10" ht="12">
      <c r="I847" s="93"/>
      <c r="J847" s="94"/>
    </row>
    <row r="848" spans="9:10" ht="12">
      <c r="I848" s="93"/>
      <c r="J848" s="94"/>
    </row>
    <row r="849" spans="9:10" ht="12">
      <c r="I849" s="93"/>
      <c r="J849" s="94"/>
    </row>
    <row r="850" spans="9:10" ht="12">
      <c r="I850" s="93"/>
      <c r="J850" s="94"/>
    </row>
    <row r="851" spans="9:10" ht="12">
      <c r="I851" s="93"/>
      <c r="J851" s="94"/>
    </row>
    <row r="852" spans="9:10" ht="12">
      <c r="I852" s="93"/>
      <c r="J852" s="94"/>
    </row>
    <row r="853" spans="9:10" ht="12">
      <c r="I853" s="93"/>
      <c r="J853" s="94"/>
    </row>
    <row r="854" spans="9:10" ht="12">
      <c r="I854" s="93"/>
      <c r="J854" s="94"/>
    </row>
    <row r="855" spans="9:10" ht="12">
      <c r="I855" s="93"/>
      <c r="J855" s="94"/>
    </row>
    <row r="856" spans="9:10" ht="12">
      <c r="I856" s="93"/>
      <c r="J856" s="94"/>
    </row>
    <row r="857" spans="9:10" ht="12">
      <c r="I857" s="93"/>
      <c r="J857" s="94"/>
    </row>
    <row r="858" spans="9:10" ht="12">
      <c r="I858" s="93"/>
      <c r="J858" s="94"/>
    </row>
    <row r="859" spans="9:10" ht="12">
      <c r="I859" s="93"/>
      <c r="J859" s="94"/>
    </row>
    <row r="860" spans="9:10" ht="12">
      <c r="I860" s="93"/>
      <c r="J860" s="94"/>
    </row>
    <row r="861" spans="9:10" ht="12">
      <c r="I861" s="93"/>
      <c r="J861" s="94"/>
    </row>
    <row r="862" spans="9:10" ht="12">
      <c r="I862" s="93"/>
      <c r="J862" s="94"/>
    </row>
    <row r="863" spans="9:10" ht="12">
      <c r="I863" s="93"/>
      <c r="J863" s="94"/>
    </row>
    <row r="864" spans="9:10" ht="12">
      <c r="I864" s="93"/>
      <c r="J864" s="94"/>
    </row>
    <row r="865" spans="9:10" ht="12">
      <c r="I865" s="93"/>
      <c r="J865" s="94"/>
    </row>
    <row r="866" spans="9:10" ht="12">
      <c r="I866" s="93"/>
      <c r="J866" s="94"/>
    </row>
    <row r="867" spans="9:10" ht="12">
      <c r="I867" s="93"/>
      <c r="J867" s="94"/>
    </row>
    <row r="868" spans="9:10" ht="12">
      <c r="I868" s="93"/>
      <c r="J868" s="94"/>
    </row>
    <row r="869" spans="9:10" ht="12">
      <c r="I869" s="93"/>
      <c r="J869" s="94"/>
    </row>
    <row r="870" spans="9:10" ht="12">
      <c r="I870" s="93"/>
      <c r="J870" s="94"/>
    </row>
    <row r="871" spans="9:10" ht="12">
      <c r="I871" s="93"/>
      <c r="J871" s="94"/>
    </row>
    <row r="872" spans="9:10" ht="12">
      <c r="I872" s="93"/>
      <c r="J872" s="94"/>
    </row>
    <row r="873" spans="9:10" ht="12">
      <c r="I873" s="93"/>
      <c r="J873" s="94"/>
    </row>
    <row r="874" spans="9:10" ht="12">
      <c r="I874" s="93"/>
      <c r="J874" s="94"/>
    </row>
    <row r="875" spans="9:10" ht="12">
      <c r="I875" s="93"/>
      <c r="J875" s="94"/>
    </row>
    <row r="876" spans="9:10" ht="12">
      <c r="I876" s="93"/>
      <c r="J876" s="94"/>
    </row>
    <row r="877" spans="9:10" ht="12">
      <c r="I877" s="93"/>
      <c r="J877" s="94"/>
    </row>
    <row r="878" spans="9:10" ht="12">
      <c r="I878" s="93"/>
      <c r="J878" s="94"/>
    </row>
    <row r="879" spans="9:10" ht="12">
      <c r="I879" s="93"/>
      <c r="J879" s="94"/>
    </row>
    <row r="880" spans="9:10" ht="12">
      <c r="I880" s="93"/>
      <c r="J880" s="94"/>
    </row>
    <row r="881" spans="9:10" ht="12">
      <c r="I881" s="93"/>
      <c r="J881" s="94"/>
    </row>
    <row r="882" spans="9:10" ht="12">
      <c r="I882" s="93"/>
      <c r="J882" s="94"/>
    </row>
    <row r="883" spans="9:10" ht="12">
      <c r="I883" s="93"/>
      <c r="J883" s="94"/>
    </row>
    <row r="884" spans="9:10" ht="12">
      <c r="I884" s="93"/>
      <c r="J884" s="94"/>
    </row>
    <row r="885" spans="9:10" ht="12">
      <c r="I885" s="93"/>
      <c r="J885" s="94"/>
    </row>
    <row r="886" spans="9:10" ht="12">
      <c r="I886" s="93"/>
      <c r="J886" s="94"/>
    </row>
    <row r="887" spans="9:10" ht="12">
      <c r="I887" s="93"/>
      <c r="J887" s="94"/>
    </row>
    <row r="888" spans="9:10" ht="12">
      <c r="I888" s="93"/>
      <c r="J888" s="94"/>
    </row>
    <row r="889" spans="9:10" ht="12">
      <c r="I889" s="93"/>
      <c r="J889" s="94"/>
    </row>
    <row r="890" spans="9:10" ht="12">
      <c r="I890" s="93"/>
      <c r="J890" s="94"/>
    </row>
    <row r="891" spans="9:10" ht="12">
      <c r="I891" s="93"/>
      <c r="J891" s="94"/>
    </row>
    <row r="892" spans="9:10" ht="12">
      <c r="I892" s="93"/>
      <c r="J892" s="94"/>
    </row>
    <row r="893" spans="9:10" ht="12">
      <c r="I893" s="93"/>
      <c r="J893" s="94"/>
    </row>
    <row r="894" spans="9:10" ht="12">
      <c r="I894" s="93"/>
      <c r="J894" s="94"/>
    </row>
    <row r="895" spans="9:10" ht="12">
      <c r="I895" s="93"/>
      <c r="J895" s="94"/>
    </row>
    <row r="896" spans="9:10" ht="12">
      <c r="I896" s="93"/>
      <c r="J896" s="94"/>
    </row>
    <row r="897" spans="9:10" ht="12">
      <c r="I897" s="93"/>
      <c r="J897" s="94"/>
    </row>
    <row r="898" spans="9:10" ht="12">
      <c r="I898" s="93"/>
      <c r="J898" s="94"/>
    </row>
    <row r="899" spans="9:10" ht="12">
      <c r="I899" s="93"/>
      <c r="J899" s="94"/>
    </row>
    <row r="900" spans="9:10" ht="12">
      <c r="I900" s="93"/>
      <c r="J900" s="94"/>
    </row>
    <row r="901" spans="9:10" ht="12">
      <c r="I901" s="93"/>
      <c r="J901" s="94"/>
    </row>
    <row r="902" spans="9:10" ht="12">
      <c r="I902" s="93"/>
      <c r="J902" s="94"/>
    </row>
    <row r="903" spans="9:10" ht="12">
      <c r="I903" s="93"/>
      <c r="J903" s="94"/>
    </row>
    <row r="904" spans="9:10" ht="12">
      <c r="I904" s="93"/>
      <c r="J904" s="94"/>
    </row>
    <row r="905" spans="9:10" ht="12">
      <c r="I905" s="93"/>
      <c r="J905" s="94"/>
    </row>
    <row r="906" spans="9:10" ht="12">
      <c r="I906" s="93"/>
      <c r="J906" s="94"/>
    </row>
    <row r="907" spans="9:10" ht="12">
      <c r="I907" s="93"/>
      <c r="J907" s="94"/>
    </row>
    <row r="908" spans="9:10" ht="12">
      <c r="I908" s="93"/>
      <c r="J908" s="94"/>
    </row>
    <row r="909" spans="9:10" ht="12">
      <c r="I909" s="93"/>
      <c r="J909" s="94"/>
    </row>
    <row r="910" spans="9:10" ht="12">
      <c r="I910" s="93"/>
      <c r="J910" s="94"/>
    </row>
    <row r="911" spans="9:10" ht="12">
      <c r="I911" s="93"/>
      <c r="J911" s="94"/>
    </row>
    <row r="912" spans="9:10" ht="12">
      <c r="I912" s="93"/>
      <c r="J912" s="94"/>
    </row>
    <row r="913" spans="9:10" ht="12">
      <c r="I913" s="93"/>
      <c r="J913" s="94"/>
    </row>
    <row r="914" spans="9:10" ht="12">
      <c r="I914" s="93"/>
      <c r="J914" s="94"/>
    </row>
    <row r="915" spans="9:10" ht="12">
      <c r="I915" s="93"/>
      <c r="J915" s="94"/>
    </row>
    <row r="916" spans="9:10" ht="12">
      <c r="I916" s="93"/>
      <c r="J916" s="94"/>
    </row>
    <row r="917" spans="9:10" ht="12">
      <c r="I917" s="93"/>
      <c r="J917" s="94"/>
    </row>
    <row r="918" spans="9:10" ht="12">
      <c r="I918" s="93"/>
      <c r="J918" s="94"/>
    </row>
    <row r="919" spans="9:10" ht="12">
      <c r="I919" s="93"/>
      <c r="J919" s="94"/>
    </row>
    <row r="920" spans="9:10" ht="12">
      <c r="I920" s="93"/>
      <c r="J920" s="94"/>
    </row>
    <row r="921" spans="9:10" ht="12">
      <c r="I921" s="93"/>
      <c r="J921" s="94"/>
    </row>
    <row r="922" spans="9:10" ht="12">
      <c r="I922" s="93"/>
      <c r="J922" s="94"/>
    </row>
    <row r="923" spans="9:10" ht="12">
      <c r="I923" s="93"/>
      <c r="J923" s="94"/>
    </row>
    <row r="924" spans="9:10" ht="12">
      <c r="I924" s="93"/>
      <c r="J924" s="94"/>
    </row>
    <row r="925" spans="9:10" ht="12">
      <c r="I925" s="93"/>
      <c r="J925" s="94"/>
    </row>
    <row r="926" spans="9:10" ht="12">
      <c r="I926" s="93"/>
      <c r="J926" s="94"/>
    </row>
    <row r="927" spans="9:10" ht="12">
      <c r="I927" s="93"/>
      <c r="J927" s="94"/>
    </row>
    <row r="928" spans="9:10" ht="12">
      <c r="I928" s="93"/>
      <c r="J928" s="94"/>
    </row>
    <row r="929" spans="9:10" ht="12">
      <c r="I929" s="93"/>
      <c r="J929" s="94"/>
    </row>
    <row r="930" spans="9:10" ht="12">
      <c r="I930" s="93"/>
      <c r="J930" s="94"/>
    </row>
    <row r="931" spans="9:10" ht="12">
      <c r="I931" s="93"/>
      <c r="J931" s="94"/>
    </row>
    <row r="932" spans="9:10" ht="12">
      <c r="I932" s="93"/>
      <c r="J932" s="94"/>
    </row>
    <row r="933" spans="9:10" ht="12">
      <c r="I933" s="93"/>
      <c r="J933" s="94"/>
    </row>
    <row r="934" spans="9:10" ht="12">
      <c r="I934" s="93"/>
      <c r="J934" s="94"/>
    </row>
    <row r="935" spans="9:10" ht="12">
      <c r="I935" s="93"/>
      <c r="J935" s="94"/>
    </row>
    <row r="936" spans="9:10" ht="12">
      <c r="I936" s="93"/>
      <c r="J936" s="94"/>
    </row>
    <row r="937" spans="9:10" ht="12">
      <c r="I937" s="93"/>
      <c r="J937" s="94"/>
    </row>
    <row r="938" spans="9:10" ht="12">
      <c r="I938" s="93"/>
      <c r="J938" s="94"/>
    </row>
    <row r="939" spans="9:10" ht="12">
      <c r="I939" s="93"/>
      <c r="J939" s="94"/>
    </row>
    <row r="940" spans="9:10" ht="12">
      <c r="I940" s="93"/>
      <c r="J940" s="94"/>
    </row>
    <row r="941" spans="9:10" ht="12">
      <c r="I941" s="93"/>
      <c r="J941" s="94"/>
    </row>
    <row r="942" spans="9:10" ht="12">
      <c r="I942" s="93"/>
      <c r="J942" s="94"/>
    </row>
    <row r="943" spans="9:10" ht="12">
      <c r="I943" s="93"/>
      <c r="J943" s="94"/>
    </row>
    <row r="944" spans="9:10" ht="12">
      <c r="I944" s="93"/>
      <c r="J944" s="94"/>
    </row>
    <row r="945" spans="9:10" ht="12">
      <c r="I945" s="93"/>
      <c r="J945" s="94"/>
    </row>
    <row r="946" spans="9:10" ht="12">
      <c r="I946" s="93"/>
      <c r="J946" s="94"/>
    </row>
    <row r="947" spans="9:10" ht="12">
      <c r="I947" s="93"/>
      <c r="J947" s="94"/>
    </row>
    <row r="948" spans="9:10" ht="12">
      <c r="I948" s="93"/>
      <c r="J948" s="94"/>
    </row>
    <row r="949" spans="9:10" ht="12">
      <c r="I949" s="93"/>
      <c r="J949" s="94"/>
    </row>
    <row r="950" spans="9:10" ht="12">
      <c r="I950" s="93"/>
      <c r="J950" s="94"/>
    </row>
    <row r="951" spans="9:10" ht="12">
      <c r="I951" s="93"/>
      <c r="J951" s="94"/>
    </row>
    <row r="952" spans="9:10" ht="12">
      <c r="I952" s="93"/>
      <c r="J952" s="94"/>
    </row>
    <row r="953" spans="9:10" ht="12">
      <c r="I953" s="93"/>
      <c r="J953" s="94"/>
    </row>
    <row r="954" spans="9:10" ht="12">
      <c r="I954" s="93"/>
      <c r="J954" s="94"/>
    </row>
    <row r="955" spans="9:10" ht="12">
      <c r="I955" s="93"/>
      <c r="J955" s="94"/>
    </row>
    <row r="956" spans="9:10" ht="12">
      <c r="I956" s="93"/>
      <c r="J956" s="94"/>
    </row>
    <row r="957" spans="9:10" ht="12">
      <c r="I957" s="93"/>
      <c r="J957" s="94"/>
    </row>
    <row r="958" spans="9:10" ht="12">
      <c r="I958" s="93"/>
      <c r="J958" s="94"/>
    </row>
    <row r="959" spans="9:10" ht="12">
      <c r="I959" s="93"/>
      <c r="J959" s="94"/>
    </row>
    <row r="960" spans="9:10" ht="12">
      <c r="I960" s="93"/>
      <c r="J960" s="94"/>
    </row>
    <row r="961" spans="9:10" ht="12">
      <c r="I961" s="93"/>
      <c r="J961" s="94"/>
    </row>
    <row r="962" spans="9:10" ht="12">
      <c r="I962" s="93"/>
      <c r="J962" s="94"/>
    </row>
    <row r="963" spans="9:10" ht="12">
      <c r="I963" s="93"/>
      <c r="J963" s="94"/>
    </row>
    <row r="964" spans="9:10" ht="12">
      <c r="I964" s="93"/>
      <c r="J964" s="94"/>
    </row>
    <row r="965" spans="9:10" ht="12">
      <c r="I965" s="93"/>
      <c r="J965" s="94"/>
    </row>
    <row r="966" spans="9:10" ht="12">
      <c r="I966" s="93"/>
      <c r="J966" s="94"/>
    </row>
    <row r="967" spans="9:10" ht="12">
      <c r="I967" s="93"/>
      <c r="J967" s="94"/>
    </row>
    <row r="968" spans="9:10" ht="12">
      <c r="I968" s="93"/>
      <c r="J968" s="94"/>
    </row>
    <row r="969" spans="9:10" ht="12">
      <c r="I969" s="93"/>
      <c r="J969" s="94"/>
    </row>
    <row r="970" spans="9:10" ht="12">
      <c r="I970" s="93"/>
      <c r="J970" s="94"/>
    </row>
    <row r="971" spans="9:10" ht="12">
      <c r="I971" s="93"/>
      <c r="J971" s="94"/>
    </row>
    <row r="972" spans="9:10" ht="12">
      <c r="I972" s="93"/>
      <c r="J972" s="94"/>
    </row>
    <row r="973" spans="9:10" ht="12">
      <c r="I973" s="93"/>
      <c r="J973" s="94"/>
    </row>
    <row r="974" spans="9:10" ht="12">
      <c r="I974" s="93"/>
      <c r="J974" s="94"/>
    </row>
    <row r="975" spans="9:10" ht="12">
      <c r="I975" s="93"/>
      <c r="J975" s="94"/>
    </row>
    <row r="976" spans="9:10" ht="12">
      <c r="I976" s="93"/>
      <c r="J976" s="94"/>
    </row>
    <row r="977" spans="9:10" ht="12">
      <c r="I977" s="93"/>
      <c r="J977" s="94"/>
    </row>
    <row r="978" spans="9:10" ht="12">
      <c r="I978" s="93"/>
      <c r="J978" s="94"/>
    </row>
    <row r="979" spans="9:10" ht="12">
      <c r="I979" s="93"/>
      <c r="J979" s="94"/>
    </row>
    <row r="980" spans="9:10" ht="12">
      <c r="I980" s="93"/>
      <c r="J980" s="94"/>
    </row>
    <row r="981" spans="9:10" ht="12">
      <c r="I981" s="93"/>
      <c r="J981" s="94"/>
    </row>
    <row r="982" spans="9:10" ht="12">
      <c r="I982" s="93"/>
      <c r="J982" s="94"/>
    </row>
    <row r="983" spans="9:10" ht="12">
      <c r="I983" s="93"/>
      <c r="J983" s="94"/>
    </row>
    <row r="984" spans="9:10" ht="12">
      <c r="I984" s="93"/>
      <c r="J984" s="94"/>
    </row>
    <row r="985" spans="9:10" ht="12">
      <c r="I985" s="93"/>
      <c r="J985" s="94"/>
    </row>
    <row r="986" spans="9:10" ht="12">
      <c r="I986" s="93"/>
      <c r="J986" s="94"/>
    </row>
    <row r="987" spans="9:10" ht="12">
      <c r="I987" s="93"/>
      <c r="J987" s="94"/>
    </row>
    <row r="988" spans="9:10" ht="12">
      <c r="I988" s="93"/>
      <c r="J988" s="94"/>
    </row>
    <row r="989" spans="9:10" ht="12">
      <c r="I989" s="93"/>
      <c r="J989" s="94"/>
    </row>
    <row r="990" spans="9:10" ht="12">
      <c r="I990" s="93"/>
      <c r="J990" s="94"/>
    </row>
    <row r="991" spans="9:10" ht="12">
      <c r="I991" s="93"/>
      <c r="J991" s="94"/>
    </row>
    <row r="992" spans="9:10" ht="12">
      <c r="I992" s="93"/>
      <c r="J992" s="94"/>
    </row>
    <row r="993" spans="9:10" ht="12">
      <c r="I993" s="93"/>
      <c r="J993" s="94"/>
    </row>
    <row r="994" spans="9:10" ht="12">
      <c r="I994" s="93"/>
      <c r="J994" s="94"/>
    </row>
    <row r="995" spans="9:10" ht="12">
      <c r="I995" s="93"/>
      <c r="J995" s="94"/>
    </row>
    <row r="996" spans="9:10" ht="12">
      <c r="I996" s="93"/>
      <c r="J996" s="94"/>
    </row>
    <row r="997" spans="9:10" ht="12">
      <c r="I997" s="93"/>
      <c r="J997" s="94"/>
    </row>
    <row r="998" spans="9:10" ht="12">
      <c r="I998" s="93"/>
      <c r="J998" s="94"/>
    </row>
    <row r="999" spans="9:10" ht="12">
      <c r="I999" s="93"/>
      <c r="J999" s="94"/>
    </row>
    <row r="1000" spans="9:10" ht="12">
      <c r="I1000" s="93"/>
      <c r="J1000" s="94"/>
    </row>
    <row r="1001" spans="9:10" ht="12">
      <c r="I1001" s="93"/>
      <c r="J1001" s="94"/>
    </row>
    <row r="1002" spans="9:10" ht="12">
      <c r="I1002" s="93"/>
      <c r="J1002" s="94"/>
    </row>
    <row r="1003" spans="9:10" ht="12">
      <c r="I1003" s="93"/>
      <c r="J1003" s="94"/>
    </row>
    <row r="1004" spans="9:10" ht="12">
      <c r="I1004" s="93"/>
      <c r="J1004" s="94"/>
    </row>
    <row r="1005" spans="9:10" ht="12">
      <c r="I1005" s="93"/>
      <c r="J1005" s="94"/>
    </row>
    <row r="1006" spans="9:10" ht="12">
      <c r="I1006" s="93"/>
      <c r="J1006" s="94"/>
    </row>
    <row r="1007" spans="9:10" ht="12">
      <c r="I1007" s="93"/>
      <c r="J1007" s="94"/>
    </row>
    <row r="1008" spans="9:10" ht="12">
      <c r="I1008" s="93"/>
      <c r="J1008" s="94"/>
    </row>
    <row r="1009" spans="9:10" ht="12">
      <c r="I1009" s="93"/>
      <c r="J1009" s="94"/>
    </row>
    <row r="1010" spans="9:10" ht="12">
      <c r="I1010" s="93"/>
      <c r="J1010" s="94"/>
    </row>
    <row r="1011" spans="9:10" ht="12">
      <c r="I1011" s="93"/>
      <c r="J1011" s="94"/>
    </row>
    <row r="1012" spans="9:10" ht="12">
      <c r="I1012" s="93"/>
      <c r="J1012" s="94"/>
    </row>
    <row r="1013" spans="9:10" ht="12">
      <c r="I1013" s="93"/>
      <c r="J1013" s="94"/>
    </row>
    <row r="1014" spans="9:10" ht="12">
      <c r="I1014" s="93"/>
      <c r="J1014" s="94"/>
    </row>
    <row r="1015" spans="9:10" ht="12">
      <c r="I1015" s="93"/>
      <c r="J1015" s="94"/>
    </row>
    <row r="1016" spans="9:10" ht="12">
      <c r="I1016" s="93"/>
      <c r="J1016" s="94"/>
    </row>
    <row r="1017" spans="9:10" ht="12">
      <c r="I1017" s="93"/>
      <c r="J1017" s="94"/>
    </row>
    <row r="1018" spans="9:10" ht="12">
      <c r="I1018" s="93"/>
      <c r="J1018" s="94"/>
    </row>
    <row r="1019" spans="9:10" ht="12">
      <c r="I1019" s="93"/>
      <c r="J1019" s="94"/>
    </row>
    <row r="1020" spans="9:10" ht="12">
      <c r="I1020" s="93"/>
      <c r="J1020" s="94"/>
    </row>
    <row r="1021" spans="9:10" ht="12">
      <c r="I1021" s="93"/>
      <c r="J1021" s="94"/>
    </row>
    <row r="1022" spans="9:10" ht="12">
      <c r="I1022" s="93"/>
      <c r="J1022" s="94"/>
    </row>
    <row r="1023" spans="9:10" ht="12">
      <c r="I1023" s="93"/>
      <c r="J1023" s="94"/>
    </row>
    <row r="1024" spans="9:10" ht="12">
      <c r="I1024" s="93"/>
      <c r="J1024" s="94"/>
    </row>
    <row r="1025" spans="9:10" ht="12">
      <c r="I1025" s="93"/>
      <c r="J1025" s="94"/>
    </row>
    <row r="1026" spans="9:10" ht="12">
      <c r="I1026" s="93"/>
      <c r="J1026" s="94"/>
    </row>
    <row r="1027" spans="9:10" ht="12">
      <c r="I1027" s="93"/>
      <c r="J1027" s="94"/>
    </row>
    <row r="1028" spans="9:10" ht="12">
      <c r="I1028" s="93"/>
      <c r="J1028" s="94"/>
    </row>
    <row r="1029" spans="9:10" ht="12">
      <c r="I1029" s="93"/>
      <c r="J1029" s="94"/>
    </row>
    <row r="1030" spans="9:10" ht="12">
      <c r="I1030" s="93"/>
      <c r="J1030" s="94"/>
    </row>
    <row r="1031" spans="9:10" ht="12">
      <c r="I1031" s="93"/>
      <c r="J1031" s="94"/>
    </row>
    <row r="1032" spans="9:10" ht="12">
      <c r="I1032" s="93"/>
      <c r="J1032" s="94"/>
    </row>
    <row r="1033" spans="9:10" ht="12">
      <c r="I1033" s="93"/>
      <c r="J1033" s="94"/>
    </row>
    <row r="1034" spans="9:10" ht="12">
      <c r="I1034" s="93"/>
      <c r="J1034" s="94"/>
    </row>
    <row r="1035" spans="9:10" ht="12">
      <c r="I1035" s="93"/>
      <c r="J1035" s="94"/>
    </row>
    <row r="1036" spans="9:10" ht="12">
      <c r="I1036" s="93"/>
      <c r="J1036" s="94"/>
    </row>
    <row r="1037" spans="9:10" ht="12">
      <c r="I1037" s="93"/>
      <c r="J1037" s="94"/>
    </row>
    <row r="1038" spans="9:10" ht="12">
      <c r="I1038" s="93"/>
      <c r="J1038" s="94"/>
    </row>
    <row r="1039" spans="9:10" ht="12">
      <c r="I1039" s="93"/>
      <c r="J1039" s="94"/>
    </row>
    <row r="1040" spans="9:10" ht="12">
      <c r="I1040" s="93"/>
      <c r="J1040" s="94"/>
    </row>
    <row r="1041" spans="9:10" ht="12">
      <c r="I1041" s="93"/>
      <c r="J1041" s="94"/>
    </row>
    <row r="1042" spans="9:10" ht="12">
      <c r="I1042" s="93"/>
      <c r="J1042" s="94"/>
    </row>
    <row r="1043" spans="9:10" ht="12">
      <c r="I1043" s="93"/>
      <c r="J1043" s="94"/>
    </row>
    <row r="1044" spans="9:10" ht="12">
      <c r="I1044" s="93"/>
      <c r="J1044" s="94"/>
    </row>
    <row r="1045" spans="9:10" ht="12">
      <c r="I1045" s="93"/>
      <c r="J1045" s="94"/>
    </row>
    <row r="1046" spans="9:10" ht="12">
      <c r="I1046" s="93"/>
      <c r="J1046" s="94"/>
    </row>
    <row r="1047" spans="9:10" ht="12">
      <c r="I1047" s="93"/>
      <c r="J1047" s="94"/>
    </row>
    <row r="1048" spans="9:10" ht="12">
      <c r="I1048" s="93"/>
      <c r="J1048" s="94"/>
    </row>
    <row r="1049" spans="9:10" ht="12">
      <c r="I1049" s="93"/>
      <c r="J1049" s="94"/>
    </row>
    <row r="1050" spans="9:10" ht="12">
      <c r="I1050" s="93"/>
      <c r="J1050" s="94"/>
    </row>
    <row r="1051" spans="9:10" ht="12">
      <c r="I1051" s="93"/>
      <c r="J1051" s="94"/>
    </row>
    <row r="1052" spans="9:10" ht="12">
      <c r="I1052" s="93"/>
      <c r="J1052" s="94"/>
    </row>
    <row r="1053" spans="9:10" ht="12">
      <c r="I1053" s="93"/>
      <c r="J1053" s="94"/>
    </row>
    <row r="1054" spans="9:10" ht="12">
      <c r="I1054" s="93"/>
      <c r="J1054" s="94"/>
    </row>
    <row r="1055" spans="9:10" ht="12">
      <c r="I1055" s="93"/>
      <c r="J1055" s="94"/>
    </row>
    <row r="1056" spans="9:10" ht="12">
      <c r="I1056" s="93"/>
      <c r="J1056" s="94"/>
    </row>
    <row r="1057" spans="9:10" ht="12">
      <c r="I1057" s="93"/>
      <c r="J1057" s="94"/>
    </row>
    <row r="1058" spans="9:10" ht="12">
      <c r="I1058" s="93"/>
      <c r="J1058" s="94"/>
    </row>
    <row r="1059" spans="9:10" ht="12">
      <c r="I1059" s="93"/>
      <c r="J1059" s="94"/>
    </row>
    <row r="1060" spans="9:10" ht="12">
      <c r="I1060" s="93"/>
      <c r="J1060" s="94"/>
    </row>
    <row r="1061" spans="9:10" ht="12">
      <c r="I1061" s="93"/>
      <c r="J1061" s="94"/>
    </row>
    <row r="1062" spans="9:10" ht="12">
      <c r="I1062" s="93"/>
      <c r="J1062" s="94"/>
    </row>
    <row r="1063" spans="9:10" ht="12">
      <c r="I1063" s="93"/>
      <c r="J1063" s="94"/>
    </row>
    <row r="1064" spans="9:10" ht="12">
      <c r="I1064" s="93"/>
      <c r="J1064" s="94"/>
    </row>
    <row r="1065" spans="9:10" ht="12">
      <c r="I1065" s="93"/>
      <c r="J1065" s="94"/>
    </row>
    <row r="1066" spans="9:10" ht="12">
      <c r="I1066" s="93"/>
      <c r="J1066" s="94"/>
    </row>
    <row r="1067" spans="9:10" ht="12">
      <c r="I1067" s="93"/>
      <c r="J1067" s="94"/>
    </row>
    <row r="1068" spans="9:10" ht="12">
      <c r="I1068" s="93"/>
      <c r="J1068" s="94"/>
    </row>
    <row r="1069" spans="9:10" ht="12">
      <c r="I1069" s="93"/>
      <c r="J1069" s="94"/>
    </row>
    <row r="1070" spans="9:10" ht="12">
      <c r="I1070" s="93"/>
      <c r="J1070" s="94"/>
    </row>
    <row r="1071" spans="9:10" ht="12">
      <c r="I1071" s="93"/>
      <c r="J1071" s="94"/>
    </row>
    <row r="1072" spans="9:10" ht="12">
      <c r="I1072" s="93"/>
      <c r="J1072" s="94"/>
    </row>
    <row r="1073" spans="9:10" ht="12">
      <c r="I1073" s="93"/>
      <c r="J1073" s="94"/>
    </row>
    <row r="1074" spans="9:10" ht="12">
      <c r="I1074" s="93"/>
      <c r="J1074" s="94"/>
    </row>
    <row r="1075" spans="9:10" ht="12">
      <c r="I1075" s="93"/>
      <c r="J1075" s="94"/>
    </row>
    <row r="1076" spans="9:10" ht="12">
      <c r="I1076" s="93"/>
      <c r="J1076" s="94"/>
    </row>
    <row r="1077" spans="9:10" ht="12">
      <c r="I1077" s="93"/>
      <c r="J1077" s="94"/>
    </row>
    <row r="1078" spans="9:10" ht="12">
      <c r="I1078" s="93"/>
      <c r="J1078" s="94"/>
    </row>
    <row r="1079" spans="9:10" ht="12">
      <c r="I1079" s="93"/>
      <c r="J1079" s="94"/>
    </row>
    <row r="1080" spans="9:10" ht="12">
      <c r="I1080" s="93"/>
      <c r="J1080" s="94"/>
    </row>
    <row r="1081" spans="9:10" ht="12">
      <c r="I1081" s="93"/>
      <c r="J1081" s="94"/>
    </row>
    <row r="1082" spans="9:10" ht="12">
      <c r="I1082" s="93"/>
      <c r="J1082" s="94"/>
    </row>
    <row r="1083" spans="9:10" ht="12">
      <c r="I1083" s="93"/>
      <c r="J1083" s="94"/>
    </row>
    <row r="1084" spans="9:10" ht="12">
      <c r="I1084" s="93"/>
      <c r="J1084" s="94"/>
    </row>
    <row r="1085" spans="9:10" ht="12">
      <c r="I1085" s="93"/>
      <c r="J1085" s="94"/>
    </row>
    <row r="1086" spans="9:10" ht="12">
      <c r="I1086" s="93"/>
      <c r="J1086" s="94"/>
    </row>
    <row r="1087" spans="9:10" ht="12">
      <c r="I1087" s="93"/>
      <c r="J1087" s="94"/>
    </row>
    <row r="1088" spans="9:10" ht="12">
      <c r="I1088" s="93"/>
      <c r="J1088" s="94"/>
    </row>
    <row r="1089" spans="9:10" ht="12">
      <c r="I1089" s="93"/>
      <c r="J1089" s="94"/>
    </row>
    <row r="1090" spans="9:10" ht="12">
      <c r="I1090" s="93"/>
      <c r="J1090" s="94"/>
    </row>
    <row r="1091" spans="9:10" ht="12">
      <c r="I1091" s="93"/>
      <c r="J1091" s="94"/>
    </row>
    <row r="1092" spans="9:10" ht="12">
      <c r="I1092" s="93"/>
      <c r="J1092" s="94"/>
    </row>
    <row r="1093" spans="9:10" ht="12">
      <c r="I1093" s="93"/>
      <c r="J1093" s="94"/>
    </row>
    <row r="1094" spans="9:10" ht="12">
      <c r="I1094" s="93"/>
      <c r="J1094" s="94"/>
    </row>
    <row r="1095" spans="9:10" ht="12">
      <c r="I1095" s="93"/>
      <c r="J1095" s="94"/>
    </row>
    <row r="1096" spans="9:10" ht="12">
      <c r="I1096" s="93"/>
      <c r="J1096" s="94"/>
    </row>
    <row r="1097" spans="9:10" ht="12">
      <c r="I1097" s="93"/>
      <c r="J1097" s="94"/>
    </row>
    <row r="1098" spans="9:10" ht="12">
      <c r="I1098" s="93"/>
      <c r="J1098" s="94"/>
    </row>
    <row r="1099" spans="9:10" ht="12">
      <c r="I1099" s="93"/>
      <c r="J1099" s="94"/>
    </row>
    <row r="1100" spans="9:10" ht="12">
      <c r="I1100" s="93"/>
      <c r="J1100" s="94"/>
    </row>
    <row r="1101" spans="9:10" ht="12">
      <c r="I1101" s="93"/>
      <c r="J1101" s="94"/>
    </row>
    <row r="1102" spans="9:10" ht="12">
      <c r="I1102" s="93"/>
      <c r="J1102" s="94"/>
    </row>
    <row r="1103" spans="9:10" ht="12">
      <c r="I1103" s="93"/>
      <c r="J1103" s="94"/>
    </row>
    <row r="1104" spans="9:10" ht="12">
      <c r="I1104" s="93"/>
      <c r="J1104" s="94"/>
    </row>
    <row r="1105" spans="9:10" ht="12">
      <c r="I1105" s="93"/>
      <c r="J1105" s="94"/>
    </row>
    <row r="1106" spans="9:10" ht="12">
      <c r="I1106" s="93"/>
      <c r="J1106" s="94"/>
    </row>
    <row r="1107" spans="9:10" ht="12">
      <c r="I1107" s="93"/>
      <c r="J1107" s="94"/>
    </row>
    <row r="1108" spans="9:10" ht="12">
      <c r="I1108" s="93"/>
      <c r="J1108" s="94"/>
    </row>
    <row r="1109" spans="9:10" ht="12">
      <c r="I1109" s="93"/>
      <c r="J1109" s="94"/>
    </row>
    <row r="1110" spans="9:10" ht="12">
      <c r="I1110" s="93"/>
      <c r="J1110" s="94"/>
    </row>
    <row r="1111" spans="9:10" ht="12">
      <c r="I1111" s="93"/>
      <c r="J1111" s="94"/>
    </row>
    <row r="1112" spans="9:10" ht="12">
      <c r="I1112" s="93"/>
      <c r="J1112" s="94"/>
    </row>
    <row r="1113" spans="9:10" ht="12">
      <c r="I1113" s="93"/>
      <c r="J1113" s="94"/>
    </row>
    <row r="1114" spans="9:10" ht="12">
      <c r="I1114" s="93"/>
      <c r="J1114" s="94"/>
    </row>
    <row r="1115" spans="9:10" ht="12">
      <c r="I1115" s="93"/>
      <c r="J1115" s="94"/>
    </row>
    <row r="1116" spans="9:10" ht="12">
      <c r="I1116" s="93"/>
      <c r="J1116" s="94"/>
    </row>
    <row r="1117" spans="9:10" ht="12">
      <c r="I1117" s="93"/>
      <c r="J1117" s="94"/>
    </row>
    <row r="1118" spans="9:10" ht="12">
      <c r="I1118" s="93"/>
      <c r="J1118" s="94"/>
    </row>
    <row r="1119" spans="9:10" ht="12">
      <c r="I1119" s="93"/>
      <c r="J1119" s="94"/>
    </row>
    <row r="1120" spans="9:10" ht="12">
      <c r="I1120" s="93"/>
      <c r="J1120" s="94"/>
    </row>
    <row r="1121" spans="9:10" ht="12">
      <c r="I1121" s="93"/>
      <c r="J1121" s="94"/>
    </row>
    <row r="1122" spans="9:10" ht="12">
      <c r="I1122" s="93"/>
      <c r="J1122" s="94"/>
    </row>
    <row r="1123" spans="9:10" ht="12">
      <c r="I1123" s="93"/>
      <c r="J1123" s="94"/>
    </row>
    <row r="1124" spans="9:10" ht="12">
      <c r="I1124" s="93"/>
      <c r="J1124" s="94"/>
    </row>
    <row r="1125" spans="9:10" ht="12">
      <c r="I1125" s="93"/>
      <c r="J1125" s="94"/>
    </row>
    <row r="1126" spans="9:10" ht="12">
      <c r="I1126" s="93"/>
      <c r="J1126" s="94"/>
    </row>
    <row r="1127" spans="9:10" ht="12">
      <c r="I1127" s="93"/>
      <c r="J1127" s="94"/>
    </row>
    <row r="1128" spans="9:10" ht="12">
      <c r="I1128" s="93"/>
      <c r="J1128" s="94"/>
    </row>
    <row r="1129" spans="9:10" ht="12">
      <c r="I1129" s="93"/>
      <c r="J1129" s="94"/>
    </row>
    <row r="1130" spans="9:10" ht="12">
      <c r="I1130" s="93"/>
      <c r="J1130" s="94"/>
    </row>
    <row r="1131" spans="9:10" ht="12">
      <c r="I1131" s="93"/>
      <c r="J1131" s="94"/>
    </row>
    <row r="1132" spans="9:10" ht="12">
      <c r="I1132" s="93"/>
      <c r="J1132" s="94"/>
    </row>
    <row r="1133" spans="9:10" ht="12">
      <c r="I1133" s="93"/>
      <c r="J1133" s="94"/>
    </row>
    <row r="1134" spans="9:10" ht="12">
      <c r="I1134" s="93"/>
      <c r="J1134" s="94"/>
    </row>
    <row r="1135" spans="9:10" ht="12">
      <c r="I1135" s="93"/>
      <c r="J1135" s="94"/>
    </row>
    <row r="1136" spans="9:10" ht="12">
      <c r="I1136" s="93"/>
      <c r="J1136" s="94"/>
    </row>
    <row r="1137" spans="9:10" ht="12">
      <c r="I1137" s="93"/>
      <c r="J1137" s="94"/>
    </row>
    <row r="1138" spans="9:10" ht="12">
      <c r="I1138" s="93"/>
      <c r="J1138" s="94"/>
    </row>
    <row r="1139" spans="9:10" ht="12">
      <c r="I1139" s="93"/>
      <c r="J1139" s="94"/>
    </row>
    <row r="1140" spans="9:10" ht="12">
      <c r="I1140" s="93"/>
      <c r="J1140" s="94"/>
    </row>
    <row r="1141" spans="9:10" ht="12">
      <c r="I1141" s="93"/>
      <c r="J1141" s="94"/>
    </row>
    <row r="1142" spans="9:10" ht="12">
      <c r="I1142" s="93"/>
      <c r="J1142" s="94"/>
    </row>
    <row r="1143" spans="9:10" ht="12">
      <c r="I1143" s="93"/>
      <c r="J1143" s="94"/>
    </row>
    <row r="1144" spans="9:10" ht="12">
      <c r="I1144" s="93"/>
      <c r="J1144" s="94"/>
    </row>
    <row r="1145" spans="9:10" ht="12">
      <c r="I1145" s="93"/>
      <c r="J1145" s="94"/>
    </row>
    <row r="1146" spans="9:10" ht="12">
      <c r="I1146" s="93"/>
      <c r="J1146" s="94"/>
    </row>
    <row r="1147" spans="9:10" ht="12">
      <c r="I1147" s="93"/>
      <c r="J1147" s="94"/>
    </row>
    <row r="1148" spans="9:10" ht="12">
      <c r="I1148" s="93"/>
      <c r="J1148" s="94"/>
    </row>
    <row r="1149" spans="9:10" ht="12">
      <c r="I1149" s="93"/>
      <c r="J1149" s="94"/>
    </row>
    <row r="1150" spans="9:10" ht="12">
      <c r="I1150" s="93"/>
      <c r="J1150" s="94"/>
    </row>
    <row r="1151" spans="9:10" ht="12">
      <c r="I1151" s="93"/>
      <c r="J1151" s="94"/>
    </row>
    <row r="1152" spans="9:10" ht="12">
      <c r="I1152" s="93"/>
      <c r="J1152" s="94"/>
    </row>
    <row r="1153" spans="9:10" ht="12">
      <c r="I1153" s="93"/>
      <c r="J1153" s="94"/>
    </row>
    <row r="1154" spans="9:10" ht="12">
      <c r="I1154" s="93"/>
      <c r="J1154" s="94"/>
    </row>
    <row r="1155" spans="9:10" ht="12">
      <c r="I1155" s="93"/>
      <c r="J1155" s="94"/>
    </row>
    <row r="1156" spans="9:10" ht="12">
      <c r="I1156" s="93"/>
      <c r="J1156" s="94"/>
    </row>
    <row r="1157" spans="9:10" ht="12">
      <c r="I1157" s="93"/>
      <c r="J1157" s="94"/>
    </row>
    <row r="1158" spans="9:10" ht="12">
      <c r="I1158" s="93"/>
      <c r="J1158" s="94"/>
    </row>
    <row r="1159" spans="9:10" ht="12">
      <c r="I1159" s="93"/>
      <c r="J1159" s="94"/>
    </row>
    <row r="1160" spans="9:10" ht="12">
      <c r="I1160" s="93"/>
      <c r="J1160" s="94"/>
    </row>
    <row r="1161" spans="9:10" ht="12">
      <c r="I1161" s="93"/>
      <c r="J1161" s="94"/>
    </row>
    <row r="1162" spans="9:10" ht="12">
      <c r="I1162" s="93"/>
      <c r="J1162" s="94"/>
    </row>
    <row r="1163" spans="9:10" ht="12">
      <c r="I1163" s="93"/>
      <c r="J1163" s="94"/>
    </row>
    <row r="1164" spans="9:10" ht="12">
      <c r="I1164" s="93"/>
      <c r="J1164" s="94"/>
    </row>
    <row r="1165" spans="9:10" ht="12">
      <c r="I1165" s="93"/>
      <c r="J1165" s="94"/>
    </row>
    <row r="1166" spans="9:10" ht="12">
      <c r="I1166" s="93"/>
      <c r="J1166" s="94"/>
    </row>
    <row r="1167" spans="9:10" ht="12">
      <c r="I1167" s="93"/>
      <c r="J1167" s="94"/>
    </row>
    <row r="1168" spans="9:10" ht="12">
      <c r="I1168" s="93"/>
      <c r="J1168" s="94"/>
    </row>
    <row r="1169" spans="9:10" ht="12">
      <c r="I1169" s="93"/>
      <c r="J1169" s="94"/>
    </row>
    <row r="1170" spans="9:10" ht="12">
      <c r="I1170" s="93"/>
      <c r="J1170" s="94"/>
    </row>
    <row r="1171" spans="9:10" ht="12">
      <c r="I1171" s="93"/>
      <c r="J1171" s="94"/>
    </row>
    <row r="1172" spans="9:10" ht="12">
      <c r="I1172" s="93"/>
      <c r="J1172" s="94"/>
    </row>
    <row r="1173" spans="9:10" ht="12">
      <c r="I1173" s="93"/>
      <c r="J1173" s="94"/>
    </row>
    <row r="1174" spans="9:10" ht="12">
      <c r="I1174" s="93"/>
      <c r="J1174" s="94"/>
    </row>
    <row r="1175" spans="9:10" ht="12">
      <c r="I1175" s="93"/>
      <c r="J1175" s="94"/>
    </row>
    <row r="1176" spans="9:10" ht="12">
      <c r="I1176" s="93"/>
      <c r="J1176" s="94"/>
    </row>
    <row r="1177" spans="9:10" ht="12">
      <c r="I1177" s="93"/>
      <c r="J1177" s="94"/>
    </row>
    <row r="1178" spans="9:10" ht="12">
      <c r="I1178" s="93"/>
      <c r="J1178" s="94"/>
    </row>
    <row r="1179" spans="9:10" ht="12">
      <c r="I1179" s="93"/>
      <c r="J1179" s="94"/>
    </row>
    <row r="1180" spans="9:10" ht="12">
      <c r="I1180" s="93"/>
      <c r="J1180" s="94"/>
    </row>
    <row r="1181" spans="9:10" ht="12">
      <c r="I1181" s="93"/>
      <c r="J1181" s="94"/>
    </row>
    <row r="1182" spans="9:10" ht="12">
      <c r="I1182" s="93"/>
      <c r="J1182" s="94"/>
    </row>
    <row r="1183" spans="9:10" ht="12">
      <c r="I1183" s="93"/>
      <c r="J1183" s="94"/>
    </row>
    <row r="1184" spans="9:10" ht="12">
      <c r="I1184" s="93"/>
      <c r="J1184" s="94"/>
    </row>
    <row r="1185" spans="9:10" ht="12">
      <c r="I1185" s="93"/>
      <c r="J1185" s="94"/>
    </row>
    <row r="1186" spans="9:10" ht="12">
      <c r="I1186" s="93"/>
      <c r="J1186" s="94"/>
    </row>
    <row r="1187" spans="9:10" ht="12">
      <c r="I1187" s="93"/>
      <c r="J1187" s="94"/>
    </row>
    <row r="1188" spans="9:10" ht="12">
      <c r="I1188" s="93"/>
      <c r="J1188" s="94"/>
    </row>
    <row r="1189" spans="9:10" ht="12">
      <c r="I1189" s="93"/>
      <c r="J1189" s="94"/>
    </row>
    <row r="1190" spans="9:10" ht="12">
      <c r="I1190" s="93"/>
      <c r="J1190" s="94"/>
    </row>
    <row r="1191" spans="9:10" ht="12">
      <c r="I1191" s="93"/>
      <c r="J1191" s="94"/>
    </row>
    <row r="1192" spans="9:10" ht="12">
      <c r="I1192" s="93"/>
      <c r="J1192" s="94"/>
    </row>
    <row r="1193" spans="9:10" ht="12">
      <c r="I1193" s="93"/>
      <c r="J1193" s="94"/>
    </row>
    <row r="1194" spans="9:10" ht="12">
      <c r="I1194" s="93"/>
      <c r="J1194" s="94"/>
    </row>
    <row r="1195" spans="9:10" ht="12">
      <c r="I1195" s="93"/>
      <c r="J1195" s="94"/>
    </row>
    <row r="1196" spans="9:10" ht="12">
      <c r="I1196" s="93"/>
      <c r="J1196" s="94"/>
    </row>
    <row r="1197" spans="9:10" ht="12">
      <c r="I1197" s="93"/>
      <c r="J1197" s="94"/>
    </row>
    <row r="1198" spans="9:10" ht="12">
      <c r="I1198" s="93"/>
      <c r="J1198" s="94"/>
    </row>
    <row r="1199" spans="9:10" ht="12">
      <c r="I1199" s="93"/>
      <c r="J1199" s="94"/>
    </row>
    <row r="1200" spans="9:10" ht="12">
      <c r="I1200" s="93"/>
      <c r="J1200" s="94"/>
    </row>
    <row r="1201" spans="9:10" ht="12">
      <c r="I1201" s="93"/>
      <c r="J1201" s="94"/>
    </row>
    <row r="1202" spans="9:10" ht="12">
      <c r="I1202" s="93"/>
      <c r="J1202" s="94"/>
    </row>
    <row r="1203" spans="9:10" ht="12">
      <c r="I1203" s="93"/>
      <c r="J1203" s="94"/>
    </row>
    <row r="1204" spans="9:10" ht="12">
      <c r="I1204" s="93"/>
      <c r="J1204" s="94"/>
    </row>
    <row r="1205" spans="9:10" ht="12">
      <c r="I1205" s="93"/>
      <c r="J1205" s="94"/>
    </row>
    <row r="1206" spans="9:10" ht="12">
      <c r="I1206" s="93"/>
      <c r="J1206" s="94"/>
    </row>
    <row r="1207" spans="9:10" ht="12">
      <c r="I1207" s="93"/>
      <c r="J1207" s="94"/>
    </row>
    <row r="1208" spans="9:10" ht="12">
      <c r="I1208" s="93"/>
      <c r="J1208" s="94"/>
    </row>
    <row r="1209" spans="9:10" ht="12">
      <c r="I1209" s="93"/>
      <c r="J1209" s="94"/>
    </row>
    <row r="1210" spans="9:10" ht="12">
      <c r="I1210" s="93"/>
      <c r="J1210" s="94"/>
    </row>
    <row r="1211" spans="9:10" ht="12">
      <c r="I1211" s="93"/>
      <c r="J1211" s="94"/>
    </row>
    <row r="1212" spans="9:10" ht="12">
      <c r="I1212" s="93"/>
      <c r="J1212" s="94"/>
    </row>
    <row r="1213" spans="9:10" ht="12">
      <c r="I1213" s="93"/>
      <c r="J1213" s="94"/>
    </row>
    <row r="1214" spans="9:10" ht="12">
      <c r="I1214" s="93"/>
      <c r="J1214" s="94"/>
    </row>
    <row r="1215" spans="9:10" ht="12">
      <c r="I1215" s="93"/>
      <c r="J1215" s="94"/>
    </row>
    <row r="1216" spans="9:10" ht="12">
      <c r="I1216" s="93"/>
      <c r="J1216" s="94"/>
    </row>
    <row r="1217" spans="9:10" ht="12">
      <c r="I1217" s="93"/>
      <c r="J1217" s="94"/>
    </row>
    <row r="1218" spans="9:10" ht="12">
      <c r="I1218" s="93"/>
      <c r="J1218" s="94"/>
    </row>
    <row r="1219" spans="9:10" ht="12">
      <c r="I1219" s="93"/>
      <c r="J1219" s="94"/>
    </row>
    <row r="1220" spans="9:10" ht="12">
      <c r="I1220" s="93"/>
      <c r="J1220" s="94"/>
    </row>
    <row r="1221" spans="9:10" ht="12">
      <c r="I1221" s="93"/>
      <c r="J1221" s="94"/>
    </row>
    <row r="1222" spans="9:10" ht="12">
      <c r="I1222" s="93"/>
      <c r="J1222" s="94"/>
    </row>
    <row r="1223" spans="9:10" ht="12">
      <c r="I1223" s="93"/>
      <c r="J1223" s="94"/>
    </row>
    <row r="1224" spans="9:10" ht="12">
      <c r="I1224" s="93"/>
      <c r="J1224" s="94"/>
    </row>
    <row r="1225" spans="9:10" ht="12">
      <c r="I1225" s="93"/>
      <c r="J1225" s="94"/>
    </row>
    <row r="1226" spans="9:10" ht="12">
      <c r="I1226" s="93"/>
      <c r="J1226" s="94"/>
    </row>
    <row r="1227" spans="9:10" ht="12">
      <c r="I1227" s="93"/>
      <c r="J1227" s="94"/>
    </row>
    <row r="1228" spans="9:10" ht="12">
      <c r="I1228" s="93"/>
      <c r="J1228" s="94"/>
    </row>
    <row r="1229" spans="9:10" ht="12">
      <c r="I1229" s="93"/>
      <c r="J1229" s="94"/>
    </row>
    <row r="1230" spans="9:10" ht="12">
      <c r="I1230" s="93"/>
      <c r="J1230" s="94"/>
    </row>
    <row r="1231" spans="9:10" ht="12">
      <c r="I1231" s="93"/>
      <c r="J1231" s="94"/>
    </row>
    <row r="1232" spans="9:10" ht="12">
      <c r="I1232" s="93"/>
      <c r="J1232" s="94"/>
    </row>
    <row r="1233" spans="9:10" ht="12">
      <c r="I1233" s="93"/>
      <c r="J1233" s="94"/>
    </row>
    <row r="1234" spans="9:10" ht="12">
      <c r="I1234" s="93"/>
      <c r="J1234" s="94"/>
    </row>
    <row r="1235" spans="9:10" ht="12">
      <c r="I1235" s="93"/>
      <c r="J1235" s="94"/>
    </row>
    <row r="1236" spans="9:10" ht="12">
      <c r="I1236" s="93"/>
      <c r="J1236" s="94"/>
    </row>
    <row r="1237" spans="9:10" ht="12">
      <c r="I1237" s="93"/>
      <c r="J1237" s="94"/>
    </row>
    <row r="1238" spans="9:10" ht="12">
      <c r="I1238" s="93"/>
      <c r="J1238" s="94"/>
    </row>
    <row r="1239" spans="9:10" ht="12">
      <c r="I1239" s="93"/>
      <c r="J1239" s="94"/>
    </row>
    <row r="1240" spans="9:10" ht="12">
      <c r="I1240" s="93"/>
      <c r="J1240" s="94"/>
    </row>
    <row r="1241" spans="9:10" ht="12">
      <c r="I1241" s="93"/>
      <c r="J1241" s="94"/>
    </row>
    <row r="1242" spans="9:10" ht="12">
      <c r="I1242" s="93"/>
      <c r="J1242" s="94"/>
    </row>
    <row r="1243" spans="9:10" ht="12">
      <c r="I1243" s="93"/>
      <c r="J1243" s="94"/>
    </row>
    <row r="1244" spans="9:10" ht="12">
      <c r="I1244" s="93"/>
      <c r="J1244" s="94"/>
    </row>
    <row r="1245" spans="9:10" ht="12">
      <c r="I1245" s="93"/>
      <c r="J1245" s="94"/>
    </row>
    <row r="1246" spans="9:10" ht="12">
      <c r="I1246" s="93"/>
      <c r="J1246" s="94"/>
    </row>
    <row r="1247" spans="9:10" ht="12">
      <c r="I1247" s="93"/>
      <c r="J1247" s="94"/>
    </row>
    <row r="1248" spans="9:10" ht="12">
      <c r="I1248" s="93"/>
      <c r="J1248" s="94"/>
    </row>
    <row r="1249" spans="9:10" ht="12">
      <c r="I1249" s="93"/>
      <c r="J1249" s="94"/>
    </row>
    <row r="1250" spans="9:10" ht="12">
      <c r="I1250" s="93"/>
      <c r="J1250" s="94"/>
    </row>
    <row r="1251" spans="9:10" ht="12">
      <c r="I1251" s="93"/>
      <c r="J1251" s="94"/>
    </row>
    <row r="1252" spans="9:10" ht="12">
      <c r="I1252" s="93"/>
      <c r="J1252" s="94"/>
    </row>
    <row r="1253" spans="9:10" ht="12">
      <c r="I1253" s="93"/>
      <c r="J1253" s="94"/>
    </row>
    <row r="1254" spans="9:10" ht="12">
      <c r="I1254" s="93"/>
      <c r="J1254" s="94"/>
    </row>
    <row r="1255" spans="9:10" ht="12">
      <c r="I1255" s="93"/>
      <c r="J1255" s="94"/>
    </row>
    <row r="1256" spans="9:10" ht="12">
      <c r="I1256" s="93"/>
      <c r="J1256" s="94"/>
    </row>
    <row r="1257" spans="9:10" ht="12">
      <c r="I1257" s="93"/>
      <c r="J1257" s="94"/>
    </row>
    <row r="1258" spans="9:10" ht="12">
      <c r="I1258" s="93"/>
      <c r="J1258" s="94"/>
    </row>
    <row r="1259" spans="9:10" ht="12">
      <c r="I1259" s="93"/>
      <c r="J1259" s="94"/>
    </row>
    <row r="1260" spans="9:10" ht="12">
      <c r="I1260" s="93"/>
      <c r="J1260" s="94"/>
    </row>
    <row r="1261" spans="9:10" ht="12">
      <c r="I1261" s="93"/>
      <c r="J1261" s="94"/>
    </row>
    <row r="1262" spans="9:10" ht="12">
      <c r="I1262" s="93"/>
      <c r="J1262" s="94"/>
    </row>
    <row r="1263" spans="9:10" ht="12">
      <c r="I1263" s="93"/>
      <c r="J1263" s="94"/>
    </row>
    <row r="1264" spans="9:10" ht="12">
      <c r="I1264" s="93"/>
      <c r="J1264" s="94"/>
    </row>
    <row r="1265" spans="9:10" ht="12">
      <c r="I1265" s="93"/>
      <c r="J1265" s="94"/>
    </row>
    <row r="1266" spans="9:10" ht="12">
      <c r="I1266" s="93"/>
      <c r="J1266" s="94"/>
    </row>
    <row r="1267" spans="9:10" ht="12">
      <c r="I1267" s="93"/>
      <c r="J1267" s="94"/>
    </row>
    <row r="1268" spans="9:10" ht="12">
      <c r="I1268" s="93"/>
      <c r="J1268" s="94"/>
    </row>
    <row r="1269" spans="9:10" ht="12">
      <c r="I1269" s="93"/>
      <c r="J1269" s="94"/>
    </row>
    <row r="1270" spans="9:10" ht="12">
      <c r="I1270" s="93"/>
      <c r="J1270" s="94"/>
    </row>
    <row r="1271" spans="9:10" ht="12">
      <c r="I1271" s="93"/>
      <c r="J1271" s="94"/>
    </row>
    <row r="1272" spans="9:10" ht="12">
      <c r="I1272" s="93"/>
      <c r="J1272" s="94"/>
    </row>
    <row r="1273" spans="9:10" ht="12">
      <c r="I1273" s="93"/>
      <c r="J1273" s="94"/>
    </row>
    <row r="1274" spans="9:10" ht="12">
      <c r="I1274" s="93"/>
      <c r="J1274" s="94"/>
    </row>
    <row r="1275" spans="9:10" ht="12">
      <c r="I1275" s="93"/>
      <c r="J1275" s="94"/>
    </row>
    <row r="1276" spans="9:10" ht="12">
      <c r="I1276" s="93"/>
      <c r="J1276" s="94"/>
    </row>
    <row r="1277" spans="9:10" ht="12">
      <c r="I1277" s="93"/>
      <c r="J1277" s="94"/>
    </row>
    <row r="1278" spans="9:10" ht="12">
      <c r="I1278" s="93"/>
      <c r="J1278" s="94"/>
    </row>
    <row r="1279" spans="9:10" ht="12">
      <c r="I1279" s="93"/>
      <c r="J1279" s="94"/>
    </row>
    <row r="1280" spans="9:10" ht="12">
      <c r="I1280" s="93"/>
      <c r="J1280" s="94"/>
    </row>
    <row r="1281" spans="9:10" ht="12">
      <c r="I1281" s="93"/>
      <c r="J1281" s="94"/>
    </row>
    <row r="1282" spans="9:10" ht="12">
      <c r="I1282" s="93"/>
      <c r="J1282" s="94"/>
    </row>
    <row r="1283" spans="9:10" ht="12">
      <c r="I1283" s="93"/>
      <c r="J1283" s="94"/>
    </row>
    <row r="1284" spans="9:10" ht="12">
      <c r="I1284" s="93"/>
      <c r="J1284" s="94"/>
    </row>
    <row r="1285" spans="9:10" ht="12">
      <c r="I1285" s="93"/>
      <c r="J1285" s="94"/>
    </row>
    <row r="1286" spans="9:10" ht="12">
      <c r="I1286" s="93"/>
      <c r="J1286" s="94"/>
    </row>
    <row r="1287" spans="9:10" ht="12">
      <c r="I1287" s="93"/>
      <c r="J1287" s="94"/>
    </row>
    <row r="1288" spans="9:10" ht="12">
      <c r="I1288" s="93"/>
      <c r="J1288" s="94"/>
    </row>
    <row r="1289" spans="9:10" ht="12">
      <c r="I1289" s="93"/>
      <c r="J1289" s="94"/>
    </row>
    <row r="1290" spans="9:10" ht="12">
      <c r="I1290" s="93"/>
      <c r="J1290" s="94"/>
    </row>
    <row r="1291" spans="9:10" ht="12">
      <c r="I1291" s="93"/>
      <c r="J1291" s="94"/>
    </row>
    <row r="1292" spans="9:10" ht="12">
      <c r="I1292" s="93"/>
      <c r="J1292" s="94"/>
    </row>
    <row r="1293" spans="9:10" ht="12">
      <c r="I1293" s="93"/>
      <c r="J1293" s="94"/>
    </row>
    <row r="1294" spans="9:10" ht="12">
      <c r="I1294" s="93"/>
      <c r="J1294" s="94"/>
    </row>
    <row r="1295" spans="9:10" ht="12">
      <c r="I1295" s="93"/>
      <c r="J1295" s="94"/>
    </row>
    <row r="1296" spans="9:10" ht="12">
      <c r="I1296" s="93"/>
      <c r="J1296" s="94"/>
    </row>
    <row r="1297" spans="9:10" ht="12">
      <c r="I1297" s="93"/>
      <c r="J1297" s="94"/>
    </row>
    <row r="1298" spans="9:10" ht="12">
      <c r="I1298" s="93"/>
      <c r="J1298" s="94"/>
    </row>
    <row r="1299" spans="9:10" ht="12">
      <c r="I1299" s="93"/>
      <c r="J1299" s="94"/>
    </row>
    <row r="1300" spans="9:10" ht="12">
      <c r="I1300" s="93"/>
      <c r="J1300" s="94"/>
    </row>
    <row r="1301" spans="9:10" ht="12">
      <c r="I1301" s="93"/>
      <c r="J1301" s="94"/>
    </row>
    <row r="1302" spans="9:10" ht="12">
      <c r="I1302" s="93"/>
      <c r="J1302" s="94"/>
    </row>
    <row r="1303" spans="9:10" ht="12">
      <c r="I1303" s="93"/>
      <c r="J1303" s="94"/>
    </row>
    <row r="1304" spans="9:10" ht="12">
      <c r="I1304" s="93"/>
      <c r="J1304" s="94"/>
    </row>
    <row r="1305" spans="9:10" ht="12">
      <c r="I1305" s="93"/>
      <c r="J1305" s="94"/>
    </row>
    <row r="1306" spans="9:10" ht="12">
      <c r="I1306" s="93"/>
      <c r="J1306" s="94"/>
    </row>
    <row r="1307" spans="9:10" ht="12">
      <c r="I1307" s="93"/>
      <c r="J1307" s="94"/>
    </row>
    <row r="1308" spans="9:10" ht="12">
      <c r="I1308" s="93"/>
      <c r="J1308" s="94"/>
    </row>
    <row r="1309" spans="9:10" ht="12">
      <c r="I1309" s="93"/>
      <c r="J1309" s="94"/>
    </row>
    <row r="1310" spans="9:10" ht="12">
      <c r="I1310" s="93"/>
      <c r="J1310" s="94"/>
    </row>
    <row r="1311" spans="9:10" ht="12">
      <c r="I1311" s="93"/>
      <c r="J1311" s="94"/>
    </row>
    <row r="1312" spans="9:10" ht="12">
      <c r="I1312" s="93"/>
      <c r="J1312" s="94"/>
    </row>
    <row r="1313" spans="9:10" ht="12">
      <c r="I1313" s="93"/>
      <c r="J1313" s="94"/>
    </row>
    <row r="1314" spans="9:10" ht="12">
      <c r="I1314" s="93"/>
      <c r="J1314" s="94"/>
    </row>
    <row r="1315" spans="9:10" ht="12">
      <c r="I1315" s="93"/>
      <c r="J1315" s="94"/>
    </row>
    <row r="1316" spans="9:10" ht="12">
      <c r="I1316" s="93"/>
      <c r="J1316" s="94"/>
    </row>
    <row r="1317" spans="9:10" ht="12">
      <c r="I1317" s="93"/>
      <c r="J1317" s="94"/>
    </row>
    <row r="1318" spans="9:10" ht="12">
      <c r="I1318" s="93"/>
      <c r="J1318" s="94"/>
    </row>
    <row r="1319" spans="9:10" ht="12">
      <c r="I1319" s="93"/>
      <c r="J1319" s="94"/>
    </row>
    <row r="1320" spans="9:10" ht="12">
      <c r="I1320" s="93"/>
      <c r="J1320" s="94"/>
    </row>
    <row r="1321" spans="9:10" ht="12">
      <c r="I1321" s="93"/>
      <c r="J1321" s="94"/>
    </row>
    <row r="1322" spans="9:10" ht="12">
      <c r="I1322" s="93"/>
      <c r="J1322" s="94"/>
    </row>
    <row r="1323" spans="9:10" ht="12">
      <c r="I1323" s="93"/>
      <c r="J1323" s="94"/>
    </row>
    <row r="1324" spans="9:10" ht="12">
      <c r="I1324" s="93"/>
      <c r="J1324" s="94"/>
    </row>
    <row r="1325" spans="9:10" ht="12">
      <c r="I1325" s="93"/>
      <c r="J1325" s="94"/>
    </row>
    <row r="1326" spans="9:10" ht="12">
      <c r="I1326" s="93"/>
      <c r="J1326" s="94"/>
    </row>
    <row r="1327" spans="9:10" ht="12">
      <c r="I1327" s="93"/>
      <c r="J1327" s="94"/>
    </row>
    <row r="1328" spans="9:10" ht="12">
      <c r="I1328" s="93"/>
      <c r="J1328" s="94"/>
    </row>
    <row r="1329" spans="9:10" ht="12">
      <c r="I1329" s="93"/>
      <c r="J1329" s="94"/>
    </row>
    <row r="1330" spans="9:10" ht="12">
      <c r="I1330" s="93"/>
      <c r="J1330" s="94"/>
    </row>
    <row r="1331" spans="9:10" ht="12">
      <c r="I1331" s="93"/>
      <c r="J1331" s="94"/>
    </row>
    <row r="1332" spans="9:10" ht="12">
      <c r="I1332" s="93"/>
      <c r="J1332" s="94"/>
    </row>
    <row r="1333" spans="9:10" ht="12">
      <c r="I1333" s="93"/>
      <c r="J1333" s="94"/>
    </row>
    <row r="1334" spans="9:10" ht="12">
      <c r="I1334" s="93"/>
      <c r="J1334" s="94"/>
    </row>
    <row r="1335" spans="9:10" ht="12">
      <c r="I1335" s="93"/>
      <c r="J1335" s="94"/>
    </row>
    <row r="1336" spans="9:10" ht="12">
      <c r="I1336" s="93"/>
      <c r="J1336" s="94"/>
    </row>
    <row r="1337" spans="9:10" ht="12">
      <c r="I1337" s="93"/>
      <c r="J1337" s="94"/>
    </row>
    <row r="1338" spans="9:10" ht="12">
      <c r="I1338" s="93"/>
      <c r="J1338" s="94"/>
    </row>
    <row r="1339" spans="9:10" ht="12">
      <c r="I1339" s="93"/>
      <c r="J1339" s="94"/>
    </row>
    <row r="1340" spans="9:10" ht="12">
      <c r="I1340" s="93"/>
      <c r="J1340" s="94"/>
    </row>
    <row r="1341" spans="9:10" ht="12">
      <c r="I1341" s="93"/>
      <c r="J1341" s="94"/>
    </row>
    <row r="1342" spans="9:10" ht="12">
      <c r="I1342" s="93"/>
      <c r="J1342" s="94"/>
    </row>
    <row r="1343" spans="9:10" ht="12">
      <c r="I1343" s="93"/>
      <c r="J1343" s="94"/>
    </row>
    <row r="1344" spans="9:10" ht="12">
      <c r="I1344" s="93"/>
      <c r="J1344" s="94"/>
    </row>
    <row r="1345" spans="9:10" ht="12">
      <c r="I1345" s="93"/>
      <c r="J1345" s="94"/>
    </row>
    <row r="1346" spans="9:10" ht="12">
      <c r="I1346" s="93"/>
      <c r="J1346" s="94"/>
    </row>
    <row r="1347" spans="9:10" ht="12">
      <c r="I1347" s="93"/>
      <c r="J1347" s="94"/>
    </row>
    <row r="1348" spans="9:10" ht="12">
      <c r="I1348" s="93"/>
      <c r="J1348" s="94"/>
    </row>
    <row r="1349" spans="9:10" ht="12">
      <c r="I1349" s="93"/>
      <c r="J1349" s="94"/>
    </row>
    <row r="1350" spans="9:10" ht="12">
      <c r="I1350" s="93"/>
      <c r="J1350" s="94"/>
    </row>
    <row r="1351" spans="9:10" ht="12">
      <c r="I1351" s="93"/>
      <c r="J1351" s="94"/>
    </row>
    <row r="1352" spans="9:10" ht="12">
      <c r="I1352" s="93"/>
      <c r="J1352" s="94"/>
    </row>
    <row r="1353" spans="9:10" ht="12">
      <c r="I1353" s="93"/>
      <c r="J1353" s="94"/>
    </row>
    <row r="1354" spans="9:10" ht="12">
      <c r="I1354" s="93"/>
      <c r="J1354" s="94"/>
    </row>
    <row r="1355" spans="9:10" ht="12">
      <c r="I1355" s="93"/>
      <c r="J1355" s="94"/>
    </row>
    <row r="1356" spans="9:10" ht="12">
      <c r="I1356" s="93"/>
      <c r="J1356" s="94"/>
    </row>
    <row r="1357" spans="9:10" ht="12">
      <c r="I1357" s="93"/>
      <c r="J1357" s="94"/>
    </row>
    <row r="1358" spans="9:10" ht="12">
      <c r="I1358" s="93"/>
      <c r="J1358" s="94"/>
    </row>
    <row r="1359" spans="9:10" ht="12">
      <c r="I1359" s="93"/>
      <c r="J1359" s="94"/>
    </row>
    <row r="1360" spans="9:10" ht="12">
      <c r="I1360" s="93"/>
      <c r="J1360" s="94"/>
    </row>
    <row r="1361" spans="9:10" ht="12">
      <c r="I1361" s="93"/>
      <c r="J1361" s="94"/>
    </row>
    <row r="1362" spans="9:10" ht="12">
      <c r="I1362" s="93"/>
      <c r="J1362" s="94"/>
    </row>
    <row r="1363" spans="9:10" ht="12">
      <c r="I1363" s="93"/>
      <c r="J1363" s="94"/>
    </row>
    <row r="1364" spans="9:10" ht="12">
      <c r="I1364" s="93"/>
      <c r="J1364" s="94"/>
    </row>
    <row r="1365" spans="9:10" ht="12">
      <c r="I1365" s="93"/>
      <c r="J1365" s="94"/>
    </row>
    <row r="1366" spans="9:10" ht="12">
      <c r="I1366" s="93"/>
      <c r="J1366" s="94"/>
    </row>
    <row r="1367" spans="9:10" ht="12">
      <c r="I1367" s="93"/>
      <c r="J1367" s="94"/>
    </row>
    <row r="1368" spans="9:10" ht="12">
      <c r="I1368" s="93"/>
      <c r="J1368" s="94"/>
    </row>
    <row r="1369" spans="9:10" ht="12">
      <c r="I1369" s="93"/>
      <c r="J1369" s="94"/>
    </row>
    <row r="1370" spans="9:10" ht="12">
      <c r="I1370" s="93"/>
      <c r="J1370" s="94"/>
    </row>
    <row r="1371" spans="9:10" ht="12">
      <c r="I1371" s="93"/>
      <c r="J1371" s="94"/>
    </row>
    <row r="1372" spans="9:10" ht="12">
      <c r="I1372" s="93"/>
      <c r="J1372" s="94"/>
    </row>
    <row r="1373" spans="9:10" ht="12">
      <c r="I1373" s="93"/>
      <c r="J1373" s="94"/>
    </row>
    <row r="1374" spans="9:10" ht="12">
      <c r="I1374" s="93"/>
      <c r="J1374" s="94"/>
    </row>
    <row r="1375" spans="9:10" ht="12">
      <c r="I1375" s="93"/>
      <c r="J1375" s="94"/>
    </row>
    <row r="1376" spans="9:10" ht="12">
      <c r="I1376" s="93"/>
      <c r="J1376" s="94"/>
    </row>
    <row r="1377" spans="9:10" ht="12">
      <c r="I1377" s="93"/>
      <c r="J1377" s="94"/>
    </row>
    <row r="1378" spans="9:10" ht="12">
      <c r="I1378" s="93"/>
      <c r="J1378" s="94"/>
    </row>
    <row r="1379" spans="9:10" ht="12">
      <c r="I1379" s="93"/>
      <c r="J1379" s="94"/>
    </row>
    <row r="1380" spans="9:10" ht="12">
      <c r="I1380" s="93"/>
      <c r="J1380" s="94"/>
    </row>
    <row r="1381" spans="9:10" ht="12">
      <c r="I1381" s="93"/>
      <c r="J1381" s="94"/>
    </row>
    <row r="1382" spans="9:10" ht="12">
      <c r="I1382" s="93"/>
      <c r="J1382" s="94"/>
    </row>
    <row r="1383" spans="9:10" ht="12">
      <c r="I1383" s="93"/>
      <c r="J1383" s="94"/>
    </row>
    <row r="1384" spans="9:10" ht="12">
      <c r="I1384" s="93"/>
      <c r="J1384" s="94"/>
    </row>
    <row r="1385" spans="9:10" ht="12">
      <c r="I1385" s="93"/>
      <c r="J1385" s="94"/>
    </row>
    <row r="1386" spans="9:10" ht="12">
      <c r="I1386" s="93"/>
      <c r="J1386" s="94"/>
    </row>
    <row r="1387" spans="9:10" ht="12">
      <c r="I1387" s="93"/>
      <c r="J1387" s="94"/>
    </row>
    <row r="1388" spans="9:10" ht="12">
      <c r="I1388" s="93"/>
      <c r="J1388" s="94"/>
    </row>
    <row r="1389" spans="9:10" ht="12">
      <c r="I1389" s="93"/>
      <c r="J1389" s="94"/>
    </row>
    <row r="1390" spans="9:10" ht="12">
      <c r="I1390" s="93"/>
      <c r="J1390" s="94"/>
    </row>
    <row r="1391" spans="9:10" ht="12">
      <c r="I1391" s="93"/>
      <c r="J1391" s="94"/>
    </row>
    <row r="1392" spans="9:10" ht="12">
      <c r="I1392" s="93"/>
      <c r="J1392" s="94"/>
    </row>
    <row r="1393" spans="9:10" ht="12">
      <c r="I1393" s="93"/>
      <c r="J1393" s="94"/>
    </row>
    <row r="1394" spans="9:10" ht="12">
      <c r="I1394" s="93"/>
      <c r="J1394" s="94"/>
    </row>
    <row r="1395" spans="9:10" ht="12">
      <c r="I1395" s="93"/>
      <c r="J1395" s="94"/>
    </row>
    <row r="1396" spans="9:10" ht="12">
      <c r="I1396" s="93"/>
      <c r="J1396" s="94"/>
    </row>
    <row r="1397" spans="9:10" ht="12">
      <c r="I1397" s="93"/>
      <c r="J1397" s="94"/>
    </row>
    <row r="1398" spans="9:10" ht="12">
      <c r="I1398" s="93"/>
      <c r="J1398" s="94"/>
    </row>
    <row r="1399" spans="9:10" ht="12">
      <c r="I1399" s="93"/>
      <c r="J1399" s="94"/>
    </row>
    <row r="1400" spans="9:10" ht="12">
      <c r="I1400" s="93"/>
      <c r="J1400" s="94"/>
    </row>
    <row r="1401" spans="9:10" ht="12">
      <c r="I1401" s="93"/>
      <c r="J1401" s="94"/>
    </row>
    <row r="1402" spans="9:10" ht="12">
      <c r="I1402" s="93"/>
      <c r="J1402" s="94"/>
    </row>
    <row r="1403" spans="9:10" ht="12">
      <c r="I1403" s="93"/>
      <c r="J1403" s="94"/>
    </row>
    <row r="1404" spans="9:10" ht="12">
      <c r="I1404" s="93"/>
      <c r="J1404" s="94"/>
    </row>
    <row r="1405" spans="9:10" ht="12">
      <c r="I1405" s="93"/>
      <c r="J1405" s="94"/>
    </row>
    <row r="1406" spans="9:10" ht="12">
      <c r="I1406" s="93"/>
      <c r="J1406" s="94"/>
    </row>
    <row r="1407" spans="9:10" ht="12">
      <c r="I1407" s="93"/>
      <c r="J1407" s="94"/>
    </row>
    <row r="1408" spans="9:10" ht="12">
      <c r="I1408" s="93"/>
      <c r="J1408" s="94"/>
    </row>
    <row r="1409" spans="9:10" ht="12">
      <c r="I1409" s="93"/>
      <c r="J1409" s="94"/>
    </row>
    <row r="1410" spans="9:10" ht="12">
      <c r="I1410" s="93"/>
      <c r="J1410" s="94"/>
    </row>
    <row r="1411" spans="9:10" ht="12">
      <c r="I1411" s="93"/>
      <c r="J1411" s="94"/>
    </row>
    <row r="1412" spans="9:10" ht="12">
      <c r="I1412" s="93"/>
      <c r="J1412" s="94"/>
    </row>
    <row r="1413" spans="9:10" ht="12">
      <c r="I1413" s="93"/>
      <c r="J1413" s="94"/>
    </row>
    <row r="1414" spans="9:10" ht="12">
      <c r="I1414" s="93"/>
      <c r="J1414" s="94"/>
    </row>
    <row r="1415" spans="9:10" ht="12">
      <c r="I1415" s="93"/>
      <c r="J1415" s="94"/>
    </row>
    <row r="1416" spans="9:10" ht="12">
      <c r="I1416" s="93"/>
      <c r="J1416" s="94"/>
    </row>
    <row r="1417" spans="9:10" ht="12">
      <c r="I1417" s="93"/>
      <c r="J1417" s="94"/>
    </row>
    <row r="1418" spans="9:10" ht="12">
      <c r="I1418" s="93"/>
      <c r="J1418" s="94"/>
    </row>
    <row r="1419" spans="9:10" ht="12">
      <c r="I1419" s="93"/>
      <c r="J1419" s="94"/>
    </row>
    <row r="1420" spans="9:10" ht="12">
      <c r="I1420" s="93"/>
      <c r="J1420" s="94"/>
    </row>
    <row r="1421" spans="9:10" ht="12">
      <c r="I1421" s="93"/>
      <c r="J1421" s="94"/>
    </row>
    <row r="1422" spans="9:10" ht="12">
      <c r="I1422" s="93"/>
      <c r="J1422" s="94"/>
    </row>
    <row r="1423" spans="9:10" ht="12">
      <c r="I1423" s="93"/>
      <c r="J1423" s="94"/>
    </row>
    <row r="1424" spans="9:10" ht="12">
      <c r="I1424" s="93"/>
      <c r="J1424" s="94"/>
    </row>
    <row r="1425" spans="9:10" ht="12">
      <c r="I1425" s="93"/>
      <c r="J1425" s="94"/>
    </row>
    <row r="1426" spans="9:10" ht="12">
      <c r="I1426" s="93"/>
      <c r="J1426" s="94"/>
    </row>
    <row r="1427" spans="9:10" ht="12">
      <c r="I1427" s="93"/>
      <c r="J1427" s="94"/>
    </row>
    <row r="1428" spans="9:10" ht="12">
      <c r="I1428" s="93"/>
      <c r="J1428" s="94"/>
    </row>
    <row r="1429" spans="9:10" ht="12">
      <c r="I1429" s="93"/>
      <c r="J1429" s="94"/>
    </row>
    <row r="1430" spans="9:10" ht="12">
      <c r="I1430" s="93"/>
      <c r="J1430" s="94"/>
    </row>
    <row r="1431" spans="9:10" ht="12">
      <c r="I1431" s="93"/>
      <c r="J1431" s="94"/>
    </row>
    <row r="1432" spans="9:10" ht="12">
      <c r="I1432" s="93"/>
      <c r="J1432" s="94"/>
    </row>
    <row r="1433" spans="9:10" ht="12">
      <c r="I1433" s="93"/>
      <c r="J1433" s="94"/>
    </row>
    <row r="1434" spans="9:10" ht="12">
      <c r="I1434" s="93"/>
      <c r="J1434" s="94"/>
    </row>
    <row r="1435" spans="9:10" ht="12">
      <c r="I1435" s="93"/>
      <c r="J1435" s="94"/>
    </row>
    <row r="1436" spans="9:10" ht="12">
      <c r="I1436" s="93"/>
      <c r="J1436" s="94"/>
    </row>
    <row r="1437" spans="9:10" ht="12">
      <c r="I1437" s="93"/>
      <c r="J1437" s="94"/>
    </row>
    <row r="1438" spans="9:10" ht="12">
      <c r="I1438" s="93"/>
      <c r="J1438" s="94"/>
    </row>
    <row r="1439" spans="9:10" ht="12">
      <c r="I1439" s="93"/>
      <c r="J1439" s="94"/>
    </row>
    <row r="1440" spans="9:10" ht="12">
      <c r="I1440" s="93"/>
      <c r="J1440" s="94"/>
    </row>
    <row r="1441" spans="9:10" ht="12">
      <c r="I1441" s="93"/>
      <c r="J1441" s="94"/>
    </row>
    <row r="1442" spans="9:10" ht="12">
      <c r="I1442" s="93"/>
      <c r="J1442" s="94"/>
    </row>
    <row r="1443" spans="9:10" ht="12">
      <c r="I1443" s="93"/>
      <c r="J1443" s="94"/>
    </row>
    <row r="1444" spans="9:10" ht="12">
      <c r="I1444" s="93"/>
      <c r="J1444" s="94"/>
    </row>
    <row r="1445" spans="9:10" ht="12">
      <c r="I1445" s="93"/>
      <c r="J1445" s="94"/>
    </row>
    <row r="1446" spans="9:10" ht="12">
      <c r="I1446" s="93"/>
      <c r="J1446" s="94"/>
    </row>
    <row r="1447" spans="9:10" ht="12">
      <c r="I1447" s="93"/>
      <c r="J1447" s="94"/>
    </row>
    <row r="1448" spans="9:10" ht="12">
      <c r="I1448" s="93"/>
      <c r="J1448" s="94"/>
    </row>
    <row r="1449" spans="9:10" ht="12">
      <c r="I1449" s="93"/>
      <c r="J1449" s="94"/>
    </row>
    <row r="1450" spans="9:10" ht="12">
      <c r="I1450" s="93"/>
      <c r="J1450" s="94"/>
    </row>
    <row r="1451" spans="9:10" ht="12">
      <c r="I1451" s="93"/>
      <c r="J1451" s="94"/>
    </row>
    <row r="1452" spans="9:10" ht="12">
      <c r="I1452" s="93"/>
      <c r="J1452" s="94"/>
    </row>
    <row r="1453" spans="9:10" ht="12">
      <c r="I1453" s="93"/>
      <c r="J1453" s="94"/>
    </row>
    <row r="1454" spans="9:10" ht="12">
      <c r="I1454" s="93"/>
      <c r="J1454" s="94"/>
    </row>
    <row r="1455" spans="9:10" ht="12">
      <c r="I1455" s="93"/>
      <c r="J1455" s="94"/>
    </row>
    <row r="1456" spans="9:10" ht="12">
      <c r="I1456" s="93"/>
      <c r="J1456" s="94"/>
    </row>
    <row r="1457" spans="9:10" ht="12">
      <c r="I1457" s="93"/>
      <c r="J1457" s="94"/>
    </row>
    <row r="1458" spans="9:10" ht="12">
      <c r="I1458" s="93"/>
      <c r="J1458" s="94"/>
    </row>
    <row r="1459" spans="9:10" ht="12">
      <c r="I1459" s="93"/>
      <c r="J1459" s="94"/>
    </row>
    <row r="1460" spans="9:10" ht="12">
      <c r="I1460" s="93"/>
      <c r="J1460" s="94"/>
    </row>
    <row r="1461" spans="9:10" ht="12">
      <c r="I1461" s="93"/>
      <c r="J1461" s="94"/>
    </row>
    <row r="1462" spans="9:10" ht="12">
      <c r="I1462" s="93"/>
      <c r="J1462" s="94"/>
    </row>
    <row r="1463" spans="9:10" ht="12">
      <c r="I1463" s="93"/>
      <c r="J1463" s="94"/>
    </row>
    <row r="1464" spans="9:10" ht="12">
      <c r="I1464" s="93"/>
      <c r="J1464" s="94"/>
    </row>
    <row r="1465" spans="9:10" ht="12">
      <c r="I1465" s="93"/>
      <c r="J1465" s="94"/>
    </row>
    <row r="1466" spans="9:10" ht="12">
      <c r="I1466" s="93"/>
      <c r="J1466" s="94"/>
    </row>
    <row r="1467" spans="9:10" ht="12">
      <c r="I1467" s="93"/>
      <c r="J1467" s="94"/>
    </row>
    <row r="1468" spans="9:10" ht="12">
      <c r="I1468" s="93"/>
      <c r="J1468" s="94"/>
    </row>
    <row r="1469" spans="9:10" ht="12">
      <c r="I1469" s="93"/>
      <c r="J1469" s="94"/>
    </row>
    <row r="1470" spans="9:10" ht="12">
      <c r="I1470" s="93"/>
      <c r="J1470" s="94"/>
    </row>
    <row r="1471" spans="9:10" ht="12">
      <c r="I1471" s="93"/>
      <c r="J1471" s="94"/>
    </row>
    <row r="1472" spans="9:10" ht="12">
      <c r="I1472" s="93"/>
      <c r="J1472" s="94"/>
    </row>
    <row r="1473" spans="9:10" ht="12">
      <c r="I1473" s="93"/>
      <c r="J1473" s="94"/>
    </row>
    <row r="1474" spans="9:10" ht="12">
      <c r="I1474" s="93"/>
      <c r="J1474" s="94"/>
    </row>
    <row r="1475" spans="9:10" ht="12">
      <c r="I1475" s="93"/>
      <c r="J1475" s="94"/>
    </row>
    <row r="1476" spans="9:10" ht="12">
      <c r="I1476" s="93"/>
      <c r="J1476" s="94"/>
    </row>
    <row r="1477" spans="9:10" ht="12">
      <c r="I1477" s="93"/>
      <c r="J1477" s="94"/>
    </row>
    <row r="1478" spans="9:10" ht="12">
      <c r="I1478" s="93"/>
      <c r="J1478" s="94"/>
    </row>
    <row r="1479" spans="9:10" ht="12">
      <c r="I1479" s="93"/>
      <c r="J1479" s="94"/>
    </row>
    <row r="1480" spans="9:10" ht="12">
      <c r="I1480" s="93"/>
      <c r="J1480" s="94"/>
    </row>
    <row r="1481" spans="9:10" ht="12">
      <c r="I1481" s="93"/>
      <c r="J1481" s="94"/>
    </row>
    <row r="1482" spans="9:10" ht="12">
      <c r="I1482" s="93"/>
      <c r="J1482" s="94"/>
    </row>
    <row r="1483" spans="9:10" ht="12">
      <c r="I1483" s="93"/>
      <c r="J1483" s="94"/>
    </row>
    <row r="1484" spans="9:10" ht="12">
      <c r="I1484" s="93"/>
      <c r="J1484" s="94"/>
    </row>
    <row r="1485" spans="9:10" ht="12">
      <c r="I1485" s="93"/>
      <c r="J1485" s="94"/>
    </row>
    <row r="1486" spans="9:10" ht="12">
      <c r="I1486" s="93"/>
      <c r="J1486" s="94"/>
    </row>
    <row r="1487" spans="9:10" ht="12">
      <c r="I1487" s="93"/>
      <c r="J1487" s="94"/>
    </row>
    <row r="1488" spans="9:10" ht="12">
      <c r="I1488" s="93"/>
      <c r="J1488" s="94"/>
    </row>
    <row r="1489" spans="9:10" ht="12">
      <c r="I1489" s="93"/>
      <c r="J1489" s="94"/>
    </row>
    <row r="1490" spans="9:10" ht="12">
      <c r="I1490" s="93"/>
      <c r="J1490" s="94"/>
    </row>
    <row r="1491" spans="9:10" ht="12">
      <c r="I1491" s="93"/>
      <c r="J1491" s="94"/>
    </row>
    <row r="1492" spans="9:10" ht="12">
      <c r="I1492" s="93"/>
      <c r="J1492" s="94"/>
    </row>
    <row r="1493" spans="9:10" ht="12">
      <c r="I1493" s="93"/>
      <c r="J1493" s="94"/>
    </row>
    <row r="1494" spans="9:10" ht="12">
      <c r="I1494" s="93"/>
      <c r="J1494" s="94"/>
    </row>
    <row r="1495" spans="9:10" ht="12">
      <c r="I1495" s="93"/>
      <c r="J1495" s="94"/>
    </row>
    <row r="1496" spans="9:10" ht="12">
      <c r="I1496" s="93"/>
      <c r="J1496" s="94"/>
    </row>
    <row r="1497" spans="9:10" ht="12">
      <c r="I1497" s="93"/>
      <c r="J1497" s="94"/>
    </row>
    <row r="1498" spans="9:10" ht="12">
      <c r="I1498" s="93"/>
      <c r="J1498" s="94"/>
    </row>
    <row r="1499" spans="9:10" ht="12">
      <c r="I1499" s="93"/>
      <c r="J1499" s="94"/>
    </row>
    <row r="1500" spans="9:10" ht="12">
      <c r="I1500" s="93"/>
      <c r="J1500" s="94"/>
    </row>
    <row r="1501" spans="9:10" ht="12">
      <c r="I1501" s="93"/>
      <c r="J1501" s="94"/>
    </row>
    <row r="1502" spans="9:10" ht="12">
      <c r="I1502" s="93"/>
      <c r="J1502" s="94"/>
    </row>
    <row r="1503" spans="9:10" ht="12">
      <c r="I1503" s="93"/>
      <c r="J1503" s="94"/>
    </row>
    <row r="1504" spans="9:10" ht="12">
      <c r="I1504" s="93"/>
      <c r="J1504" s="94"/>
    </row>
    <row r="1505" spans="9:10" ht="12">
      <c r="I1505" s="93"/>
      <c r="J1505" s="94"/>
    </row>
    <row r="1506" spans="9:10" ht="12">
      <c r="I1506" s="93"/>
      <c r="J1506" s="94"/>
    </row>
    <row r="1507" spans="9:10" ht="12">
      <c r="I1507" s="93"/>
      <c r="J1507" s="94"/>
    </row>
    <row r="1508" spans="9:10" ht="12">
      <c r="I1508" s="93"/>
      <c r="J1508" s="94"/>
    </row>
    <row r="1509" spans="9:10" ht="12">
      <c r="I1509" s="93"/>
      <c r="J1509" s="94"/>
    </row>
    <row r="1510" spans="9:10" ht="12">
      <c r="I1510" s="93"/>
      <c r="J1510" s="94"/>
    </row>
    <row r="1511" spans="9:10" ht="12">
      <c r="I1511" s="93"/>
      <c r="J1511" s="94"/>
    </row>
    <row r="1512" spans="9:10" ht="12">
      <c r="I1512" s="93"/>
      <c r="J1512" s="94"/>
    </row>
    <row r="1513" spans="9:10" ht="12">
      <c r="I1513" s="93"/>
      <c r="J1513" s="94"/>
    </row>
    <row r="1514" spans="9:10" ht="12">
      <c r="I1514" s="93"/>
      <c r="J1514" s="94"/>
    </row>
    <row r="1515" spans="9:10" ht="12">
      <c r="I1515" s="93"/>
      <c r="J1515" s="94"/>
    </row>
    <row r="1516" spans="9:10" ht="12">
      <c r="I1516" s="93"/>
      <c r="J1516" s="94"/>
    </row>
    <row r="1517" spans="9:10" ht="12">
      <c r="I1517" s="93"/>
      <c r="J1517" s="94"/>
    </row>
    <row r="1518" spans="9:10" ht="12">
      <c r="I1518" s="93"/>
      <c r="J1518" s="94"/>
    </row>
    <row r="1519" spans="9:10" ht="12">
      <c r="I1519" s="93"/>
      <c r="J1519" s="94"/>
    </row>
    <row r="1520" spans="9:10" ht="12">
      <c r="I1520" s="93"/>
      <c r="J1520" s="94"/>
    </row>
    <row r="1521" spans="9:10" ht="12">
      <c r="I1521" s="93"/>
      <c r="J1521" s="94"/>
    </row>
    <row r="1522" spans="9:10" ht="12">
      <c r="I1522" s="93"/>
      <c r="J1522" s="94"/>
    </row>
    <row r="1523" spans="9:10" ht="12">
      <c r="I1523" s="93"/>
      <c r="J1523" s="94"/>
    </row>
    <row r="1524" spans="9:10" ht="12">
      <c r="I1524" s="93"/>
      <c r="J1524" s="94"/>
    </row>
    <row r="1525" spans="9:10" ht="12">
      <c r="I1525" s="93"/>
      <c r="J1525" s="94"/>
    </row>
    <row r="1526" spans="9:10" ht="12">
      <c r="I1526" s="93"/>
      <c r="J1526" s="94"/>
    </row>
    <row r="1527" spans="9:10" ht="12">
      <c r="I1527" s="93"/>
      <c r="J1527" s="94"/>
    </row>
    <row r="1528" spans="9:10" ht="12">
      <c r="I1528" s="93"/>
      <c r="J1528" s="94"/>
    </row>
    <row r="1529" spans="9:10" ht="12">
      <c r="I1529" s="93"/>
      <c r="J1529" s="94"/>
    </row>
    <row r="1530" spans="9:10" ht="12">
      <c r="I1530" s="93"/>
      <c r="J1530" s="94"/>
    </row>
    <row r="1531" spans="9:10" ht="12">
      <c r="I1531" s="93"/>
      <c r="J1531" s="94"/>
    </row>
    <row r="1532" spans="9:10" ht="12">
      <c r="I1532" s="93"/>
      <c r="J1532" s="94"/>
    </row>
    <row r="1533" spans="9:10" ht="12">
      <c r="I1533" s="93"/>
      <c r="J1533" s="94"/>
    </row>
    <row r="1534" spans="9:10" ht="12">
      <c r="I1534" s="93"/>
      <c r="J1534" s="94"/>
    </row>
    <row r="1535" spans="9:10" ht="12">
      <c r="I1535" s="93"/>
      <c r="J1535" s="94"/>
    </row>
    <row r="1536" spans="9:10" ht="12">
      <c r="I1536" s="93"/>
      <c r="J1536" s="94"/>
    </row>
    <row r="1537" spans="9:10" ht="12">
      <c r="I1537" s="93"/>
      <c r="J1537" s="94"/>
    </row>
    <row r="1538" spans="9:10" ht="12">
      <c r="I1538" s="93"/>
      <c r="J1538" s="94"/>
    </row>
    <row r="1539" spans="9:10" ht="12">
      <c r="I1539" s="93"/>
      <c r="J1539" s="94"/>
    </row>
    <row r="1540" spans="9:10" ht="12">
      <c r="I1540" s="93"/>
      <c r="J1540" s="94"/>
    </row>
    <row r="1541" spans="9:10" ht="12">
      <c r="I1541" s="93"/>
      <c r="J1541" s="94"/>
    </row>
    <row r="1542" spans="9:10" ht="12">
      <c r="I1542" s="93"/>
      <c r="J1542" s="94"/>
    </row>
    <row r="1543" spans="9:10" ht="12">
      <c r="I1543" s="93"/>
      <c r="J1543" s="94"/>
    </row>
    <row r="1544" spans="9:10" ht="12">
      <c r="I1544" s="93"/>
      <c r="J1544" s="94"/>
    </row>
    <row r="1545" spans="9:10" ht="12">
      <c r="I1545" s="93"/>
      <c r="J1545" s="94"/>
    </row>
    <row r="1546" spans="9:10" ht="12">
      <c r="I1546" s="93"/>
      <c r="J1546" s="94"/>
    </row>
    <row r="1547" spans="9:10" ht="12">
      <c r="I1547" s="93"/>
      <c r="J1547" s="94"/>
    </row>
    <row r="1548" spans="9:10" ht="12">
      <c r="I1548" s="93"/>
      <c r="J1548" s="94"/>
    </row>
    <row r="1549" spans="9:10" ht="12">
      <c r="I1549" s="93"/>
      <c r="J1549" s="94"/>
    </row>
    <row r="1550" spans="9:10" ht="12">
      <c r="I1550" s="93"/>
      <c r="J1550" s="94"/>
    </row>
    <row r="1551" spans="9:10" ht="12">
      <c r="I1551" s="93"/>
      <c r="J1551" s="94"/>
    </row>
    <row r="1552" spans="9:10" ht="12">
      <c r="I1552" s="93"/>
      <c r="J1552" s="94"/>
    </row>
    <row r="1553" spans="9:10" ht="12">
      <c r="I1553" s="93"/>
      <c r="J1553" s="94"/>
    </row>
    <row r="1554" spans="9:10" ht="12">
      <c r="I1554" s="93"/>
      <c r="J1554" s="94"/>
    </row>
    <row r="1555" spans="9:10" ht="12">
      <c r="I1555" s="93"/>
      <c r="J1555" s="94"/>
    </row>
    <row r="1556" spans="9:10" ht="12">
      <c r="I1556" s="93"/>
      <c r="J1556" s="94"/>
    </row>
    <row r="1557" spans="9:10" ht="12">
      <c r="I1557" s="93"/>
      <c r="J1557" s="94"/>
    </row>
    <row r="1558" spans="9:10" ht="12">
      <c r="I1558" s="93"/>
      <c r="J1558" s="94"/>
    </row>
    <row r="1559" spans="9:10" ht="12">
      <c r="I1559" s="93"/>
      <c r="J1559" s="94"/>
    </row>
    <row r="1560" spans="9:10" ht="12">
      <c r="I1560" s="93"/>
      <c r="J1560" s="94"/>
    </row>
    <row r="1561" spans="9:10" ht="12">
      <c r="I1561" s="93"/>
      <c r="J1561" s="94"/>
    </row>
    <row r="1562" spans="9:10" ht="12">
      <c r="I1562" s="93"/>
      <c r="J1562" s="94"/>
    </row>
    <row r="1563" spans="9:10" ht="12">
      <c r="I1563" s="93"/>
      <c r="J1563" s="94"/>
    </row>
    <row r="1564" spans="9:10" ht="12">
      <c r="I1564" s="93"/>
      <c r="J1564" s="94"/>
    </row>
    <row r="1565" spans="9:10" ht="12">
      <c r="I1565" s="93"/>
      <c r="J1565" s="94"/>
    </row>
    <row r="1566" spans="9:10" ht="12">
      <c r="I1566" s="93"/>
      <c r="J1566" s="94"/>
    </row>
    <row r="1567" spans="9:10" ht="12">
      <c r="I1567" s="93"/>
      <c r="J1567" s="94"/>
    </row>
    <row r="1568" spans="9:10" ht="12">
      <c r="I1568" s="93"/>
      <c r="J1568" s="94"/>
    </row>
    <row r="1569" spans="9:10" ht="12">
      <c r="I1569" s="93"/>
      <c r="J1569" s="94"/>
    </row>
    <row r="1570" spans="9:10" ht="12">
      <c r="I1570" s="93"/>
      <c r="J1570" s="94"/>
    </row>
    <row r="1571" spans="9:10" ht="12">
      <c r="I1571" s="93"/>
      <c r="J1571" s="94"/>
    </row>
    <row r="1572" spans="9:10" ht="12">
      <c r="I1572" s="93"/>
      <c r="J1572" s="94"/>
    </row>
    <row r="1573" spans="9:10" ht="12">
      <c r="I1573" s="93"/>
      <c r="J1573" s="94"/>
    </row>
    <row r="1574" spans="9:10" ht="12">
      <c r="I1574" s="93"/>
      <c r="J1574" s="94"/>
    </row>
    <row r="1575" spans="9:10" ht="12">
      <c r="I1575" s="93"/>
      <c r="J1575" s="94"/>
    </row>
    <row r="1576" spans="9:10" ht="12">
      <c r="I1576" s="93"/>
      <c r="J1576" s="94"/>
    </row>
    <row r="1577" spans="9:10" ht="12">
      <c r="I1577" s="93"/>
      <c r="J1577" s="94"/>
    </row>
    <row r="1578" spans="9:10" ht="12">
      <c r="I1578" s="93"/>
      <c r="J1578" s="94"/>
    </row>
    <row r="1579" spans="9:10" ht="12">
      <c r="I1579" s="93"/>
      <c r="J1579" s="94"/>
    </row>
    <row r="1580" spans="9:10" ht="12">
      <c r="I1580" s="93"/>
      <c r="J1580" s="94"/>
    </row>
    <row r="1581" spans="9:10" ht="12">
      <c r="I1581" s="93"/>
      <c r="J1581" s="94"/>
    </row>
    <row r="1582" spans="9:10" ht="12">
      <c r="I1582" s="93"/>
      <c r="J1582" s="94"/>
    </row>
    <row r="1583" spans="9:10" ht="12">
      <c r="I1583" s="93"/>
      <c r="J1583" s="94"/>
    </row>
    <row r="1584" spans="9:10" ht="12">
      <c r="I1584" s="93"/>
      <c r="J1584" s="94"/>
    </row>
    <row r="1585" spans="9:10" ht="12">
      <c r="I1585" s="93"/>
      <c r="J1585" s="94"/>
    </row>
    <row r="1586" spans="9:10" ht="12">
      <c r="I1586" s="93"/>
      <c r="J1586" s="94"/>
    </row>
    <row r="1587" spans="9:10" ht="12">
      <c r="I1587" s="93"/>
      <c r="J1587" s="94"/>
    </row>
    <row r="1588" spans="9:10" ht="12">
      <c r="I1588" s="93"/>
      <c r="J1588" s="94"/>
    </row>
    <row r="1589" spans="9:10" ht="12">
      <c r="I1589" s="93"/>
      <c r="J1589" s="94"/>
    </row>
    <row r="1590" spans="9:10" ht="12">
      <c r="I1590" s="93"/>
      <c r="J1590" s="94"/>
    </row>
    <row r="1591" spans="9:10" ht="12">
      <c r="I1591" s="93"/>
      <c r="J1591" s="94"/>
    </row>
    <row r="1592" spans="9:10" ht="12">
      <c r="I1592" s="93"/>
      <c r="J1592" s="94"/>
    </row>
    <row r="1593" spans="9:10" ht="12">
      <c r="I1593" s="93"/>
      <c r="J1593" s="94"/>
    </row>
    <row r="1594" spans="9:10" ht="12">
      <c r="I1594" s="93"/>
      <c r="J1594" s="94"/>
    </row>
    <row r="1595" spans="9:10" ht="12">
      <c r="I1595" s="93"/>
      <c r="J1595" s="94"/>
    </row>
    <row r="1596" spans="9:10" ht="12">
      <c r="I1596" s="93"/>
      <c r="J1596" s="94"/>
    </row>
    <row r="1597" spans="9:10" ht="12">
      <c r="I1597" s="93"/>
      <c r="J1597" s="94"/>
    </row>
    <row r="1598" spans="9:10" ht="12">
      <c r="I1598" s="93"/>
      <c r="J1598" s="94"/>
    </row>
    <row r="1599" spans="9:10" ht="12">
      <c r="I1599" s="93"/>
      <c r="J1599" s="94"/>
    </row>
    <row r="1600" spans="9:10" ht="12">
      <c r="I1600" s="93"/>
      <c r="J1600" s="94"/>
    </row>
    <row r="1601" spans="9:10" ht="12">
      <c r="I1601" s="93"/>
      <c r="J1601" s="94"/>
    </row>
    <row r="1602" spans="9:10" ht="12">
      <c r="I1602" s="93"/>
      <c r="J1602" s="94"/>
    </row>
    <row r="1603" spans="9:10" ht="12">
      <c r="I1603" s="93"/>
      <c r="J1603" s="94"/>
    </row>
    <row r="1604" spans="9:10" ht="12">
      <c r="I1604" s="93"/>
      <c r="J1604" s="94"/>
    </row>
    <row r="1605" spans="9:10" ht="12">
      <c r="I1605" s="93"/>
      <c r="J1605" s="94"/>
    </row>
    <row r="1606" spans="9:10" ht="12">
      <c r="I1606" s="93"/>
      <c r="J1606" s="94"/>
    </row>
    <row r="1607" spans="9:10" ht="12">
      <c r="I1607" s="93"/>
      <c r="J1607" s="94"/>
    </row>
    <row r="1608" spans="9:10" ht="12">
      <c r="I1608" s="93"/>
      <c r="J1608" s="94"/>
    </row>
    <row r="1609" spans="9:10" ht="12">
      <c r="I1609" s="93"/>
      <c r="J1609" s="94"/>
    </row>
    <row r="1610" spans="9:10" ht="12">
      <c r="I1610" s="93"/>
      <c r="J1610" s="94"/>
    </row>
    <row r="1611" spans="9:10" ht="12">
      <c r="I1611" s="93"/>
      <c r="J1611" s="94"/>
    </row>
    <row r="1612" spans="9:10" ht="12">
      <c r="I1612" s="93"/>
      <c r="J1612" s="94"/>
    </row>
    <row r="1613" spans="9:10" ht="12">
      <c r="I1613" s="93"/>
      <c r="J1613" s="94"/>
    </row>
    <row r="1614" spans="9:10" ht="12">
      <c r="I1614" s="93"/>
      <c r="J1614" s="94"/>
    </row>
    <row r="1615" spans="9:10" ht="12">
      <c r="I1615" s="93"/>
      <c r="J1615" s="94"/>
    </row>
    <row r="1616" spans="9:10" ht="12">
      <c r="I1616" s="93"/>
      <c r="J1616" s="94"/>
    </row>
    <row r="1617" spans="9:10" ht="12">
      <c r="I1617" s="93"/>
      <c r="J1617" s="94"/>
    </row>
    <row r="1618" spans="9:10" ht="12">
      <c r="I1618" s="93"/>
      <c r="J1618" s="94"/>
    </row>
    <row r="1619" spans="9:10" ht="12">
      <c r="I1619" s="93"/>
      <c r="J1619" s="94"/>
    </row>
    <row r="1620" spans="9:10" ht="12">
      <c r="I1620" s="93"/>
      <c r="J1620" s="94"/>
    </row>
    <row r="1621" spans="9:10" ht="12">
      <c r="I1621" s="93"/>
      <c r="J1621" s="94"/>
    </row>
    <row r="1622" spans="9:10" ht="12">
      <c r="I1622" s="93"/>
      <c r="J1622" s="94"/>
    </row>
    <row r="1623" spans="9:10" ht="12">
      <c r="I1623" s="93"/>
      <c r="J1623" s="94"/>
    </row>
    <row r="1624" spans="9:10" ht="12">
      <c r="I1624" s="93"/>
      <c r="J1624" s="94"/>
    </row>
    <row r="1625" spans="9:10" ht="12">
      <c r="I1625" s="93"/>
      <c r="J1625" s="94"/>
    </row>
    <row r="1626" spans="9:10" ht="12">
      <c r="I1626" s="93"/>
      <c r="J1626" s="94"/>
    </row>
    <row r="1627" spans="9:10" ht="12">
      <c r="I1627" s="93"/>
      <c r="J1627" s="94"/>
    </row>
    <row r="1628" spans="9:10" ht="12">
      <c r="I1628" s="93"/>
      <c r="J1628" s="94"/>
    </row>
    <row r="1629" spans="9:10" ht="12">
      <c r="I1629" s="93"/>
      <c r="J1629" s="94"/>
    </row>
    <row r="1630" spans="9:10" ht="12">
      <c r="I1630" s="93"/>
      <c r="J1630" s="94"/>
    </row>
    <row r="1631" spans="9:10" ht="12">
      <c r="I1631" s="93"/>
      <c r="J1631" s="94"/>
    </row>
    <row r="1632" spans="9:10" ht="12">
      <c r="I1632" s="93"/>
      <c r="J1632" s="94"/>
    </row>
    <row r="1633" spans="9:10" ht="12">
      <c r="I1633" s="93"/>
      <c r="J1633" s="94"/>
    </row>
    <row r="1634" spans="9:10" ht="12">
      <c r="I1634" s="93"/>
      <c r="J1634" s="94"/>
    </row>
    <row r="1635" spans="9:10" ht="12">
      <c r="I1635" s="93"/>
      <c r="J1635" s="94"/>
    </row>
    <row r="1636" spans="9:10" ht="12">
      <c r="I1636" s="93"/>
      <c r="J1636" s="94"/>
    </row>
    <row r="1637" spans="9:10" ht="12">
      <c r="I1637" s="93"/>
      <c r="J1637" s="94"/>
    </row>
    <row r="1638" spans="9:10" ht="12">
      <c r="I1638" s="93"/>
      <c r="J1638" s="94"/>
    </row>
    <row r="1639" spans="9:10" ht="12">
      <c r="I1639" s="93"/>
      <c r="J1639" s="94"/>
    </row>
    <row r="1640" spans="9:10" ht="12">
      <c r="I1640" s="93"/>
      <c r="J1640" s="94"/>
    </row>
    <row r="1641" spans="9:10" ht="12">
      <c r="I1641" s="93"/>
      <c r="J1641" s="94"/>
    </row>
    <row r="1642" spans="9:10" ht="12">
      <c r="I1642" s="93"/>
      <c r="J1642" s="94"/>
    </row>
    <row r="1643" spans="9:10" ht="12">
      <c r="I1643" s="93"/>
      <c r="J1643" s="94"/>
    </row>
    <row r="1644" spans="9:10" ht="12">
      <c r="I1644" s="93"/>
      <c r="J1644" s="94"/>
    </row>
    <row r="1645" spans="9:10" ht="12">
      <c r="I1645" s="93"/>
      <c r="J1645" s="94"/>
    </row>
    <row r="1646" spans="9:10" ht="12">
      <c r="I1646" s="93"/>
      <c r="J1646" s="94"/>
    </row>
    <row r="1647" spans="9:10" ht="12">
      <c r="I1647" s="93"/>
      <c r="J1647" s="94"/>
    </row>
    <row r="1648" spans="9:10" ht="12">
      <c r="I1648" s="93"/>
      <c r="J1648" s="94"/>
    </row>
    <row r="1649" spans="9:10" ht="12">
      <c r="I1649" s="93"/>
      <c r="J1649" s="94"/>
    </row>
    <row r="1650" spans="9:10" ht="12">
      <c r="I1650" s="93"/>
      <c r="J1650" s="94"/>
    </row>
    <row r="1651" spans="9:10" ht="12">
      <c r="I1651" s="93"/>
      <c r="J1651" s="94"/>
    </row>
    <row r="1652" spans="9:10" ht="12">
      <c r="I1652" s="93"/>
      <c r="J1652" s="94"/>
    </row>
    <row r="1653" spans="9:10" ht="12">
      <c r="I1653" s="93"/>
      <c r="J1653" s="94"/>
    </row>
    <row r="1654" spans="9:10" ht="12">
      <c r="I1654" s="93"/>
      <c r="J1654" s="94"/>
    </row>
    <row r="1655" spans="9:10" ht="12">
      <c r="I1655" s="93"/>
      <c r="J1655" s="94"/>
    </row>
    <row r="1656" spans="9:10" ht="12">
      <c r="I1656" s="93"/>
      <c r="J1656" s="94"/>
    </row>
    <row r="1657" spans="9:10" ht="12">
      <c r="I1657" s="93"/>
      <c r="J1657" s="94"/>
    </row>
    <row r="1658" spans="9:10" ht="12">
      <c r="I1658" s="93"/>
      <c r="J1658" s="94"/>
    </row>
    <row r="1659" spans="9:10" ht="12">
      <c r="I1659" s="93"/>
      <c r="J1659" s="94"/>
    </row>
    <row r="1660" spans="9:10" ht="12">
      <c r="I1660" s="93"/>
      <c r="J1660" s="94"/>
    </row>
    <row r="1661" spans="9:10" ht="12">
      <c r="I1661" s="93"/>
      <c r="J1661" s="94"/>
    </row>
    <row r="1662" spans="9:10" ht="12">
      <c r="I1662" s="93"/>
      <c r="J1662" s="94"/>
    </row>
    <row r="1663" spans="9:10" ht="12">
      <c r="I1663" s="93"/>
      <c r="J1663" s="94"/>
    </row>
    <row r="1664" spans="9:10" ht="12">
      <c r="I1664" s="93"/>
      <c r="J1664" s="94"/>
    </row>
    <row r="1665" spans="9:10" ht="12">
      <c r="I1665" s="93"/>
      <c r="J1665" s="94"/>
    </row>
    <row r="1666" spans="9:10" ht="12">
      <c r="I1666" s="93"/>
      <c r="J1666" s="94"/>
    </row>
    <row r="1667" spans="9:10" ht="12">
      <c r="I1667" s="93"/>
      <c r="J1667" s="94"/>
    </row>
    <row r="1668" spans="9:10" ht="12">
      <c r="I1668" s="93"/>
      <c r="J1668" s="94"/>
    </row>
    <row r="1669" spans="9:10" ht="12">
      <c r="I1669" s="93"/>
      <c r="J1669" s="94"/>
    </row>
    <row r="1670" spans="9:10" ht="12">
      <c r="I1670" s="93"/>
      <c r="J1670" s="94"/>
    </row>
    <row r="1671" spans="9:10" ht="12">
      <c r="I1671" s="93"/>
      <c r="J1671" s="94"/>
    </row>
    <row r="1672" spans="9:10" ht="12">
      <c r="I1672" s="93"/>
      <c r="J1672" s="94"/>
    </row>
    <row r="1673" spans="9:10" ht="12">
      <c r="I1673" s="93"/>
      <c r="J1673" s="94"/>
    </row>
    <row r="1674" spans="9:10" ht="12">
      <c r="I1674" s="93"/>
      <c r="J1674" s="94"/>
    </row>
    <row r="1675" spans="9:10" ht="12">
      <c r="I1675" s="93"/>
      <c r="J1675" s="94"/>
    </row>
    <row r="1676" spans="9:10" ht="12">
      <c r="I1676" s="93"/>
      <c r="J1676" s="94"/>
    </row>
    <row r="1677" spans="9:10" ht="12">
      <c r="I1677" s="93"/>
      <c r="J1677" s="94"/>
    </row>
    <row r="1678" spans="9:10" ht="12">
      <c r="I1678" s="93"/>
      <c r="J1678" s="94"/>
    </row>
    <row r="1679" spans="9:10" ht="12">
      <c r="I1679" s="93"/>
      <c r="J1679" s="94"/>
    </row>
    <row r="1680" spans="9:10" ht="12">
      <c r="I1680" s="93"/>
      <c r="J1680" s="94"/>
    </row>
    <row r="1681" spans="9:10" ht="12">
      <c r="I1681" s="93"/>
      <c r="J1681" s="94"/>
    </row>
    <row r="1682" spans="9:10" ht="12">
      <c r="I1682" s="93"/>
      <c r="J1682" s="94"/>
    </row>
    <row r="1683" spans="9:10" ht="12">
      <c r="I1683" s="93"/>
      <c r="J1683" s="94"/>
    </row>
    <row r="1684" spans="9:10" ht="12">
      <c r="I1684" s="93"/>
      <c r="J1684" s="94"/>
    </row>
    <row r="1685" spans="9:10" ht="12">
      <c r="I1685" s="93"/>
      <c r="J1685" s="94"/>
    </row>
    <row r="1686" spans="9:10" ht="12">
      <c r="I1686" s="93"/>
      <c r="J1686" s="94"/>
    </row>
    <row r="1687" spans="9:10" ht="12">
      <c r="I1687" s="93"/>
      <c r="J1687" s="94"/>
    </row>
    <row r="1688" spans="9:10" ht="12">
      <c r="I1688" s="93"/>
      <c r="J1688" s="94"/>
    </row>
    <row r="1689" spans="9:10" ht="12">
      <c r="I1689" s="93"/>
      <c r="J1689" s="94"/>
    </row>
    <row r="1690" spans="9:10" ht="12">
      <c r="I1690" s="93"/>
      <c r="J1690" s="94"/>
    </row>
    <row r="1691" spans="9:10" ht="12">
      <c r="I1691" s="93"/>
      <c r="J1691" s="94"/>
    </row>
    <row r="1692" spans="9:10" ht="12">
      <c r="I1692" s="93"/>
      <c r="J1692" s="94"/>
    </row>
    <row r="1693" spans="9:10" ht="12">
      <c r="I1693" s="93"/>
      <c r="J1693" s="94"/>
    </row>
    <row r="1694" spans="9:10" ht="12">
      <c r="I1694" s="93"/>
      <c r="J1694" s="94"/>
    </row>
    <row r="1695" spans="9:10" ht="12">
      <c r="I1695" s="93"/>
      <c r="J1695" s="94"/>
    </row>
    <row r="1696" spans="9:10" ht="12">
      <c r="I1696" s="93"/>
      <c r="J1696" s="94"/>
    </row>
    <row r="1697" spans="9:10" ht="12">
      <c r="I1697" s="93"/>
      <c r="J1697" s="94"/>
    </row>
    <row r="1698" spans="9:10" ht="12">
      <c r="I1698" s="93"/>
      <c r="J1698" s="94"/>
    </row>
    <row r="1699" spans="9:10" ht="12">
      <c r="I1699" s="93"/>
      <c r="J1699" s="94"/>
    </row>
    <row r="1700" spans="9:10" ht="12">
      <c r="I1700" s="93"/>
      <c r="J1700" s="94"/>
    </row>
    <row r="1701" spans="9:10" ht="12">
      <c r="I1701" s="93"/>
      <c r="J1701" s="94"/>
    </row>
    <row r="1702" spans="9:10" ht="12">
      <c r="I1702" s="93"/>
      <c r="J1702" s="94"/>
    </row>
    <row r="1703" spans="9:10" ht="12">
      <c r="I1703" s="93"/>
      <c r="J1703" s="94"/>
    </row>
    <row r="1704" spans="9:10" ht="12">
      <c r="I1704" s="93"/>
      <c r="J1704" s="94"/>
    </row>
    <row r="1705" spans="9:10" ht="12">
      <c r="I1705" s="93"/>
      <c r="J1705" s="94"/>
    </row>
    <row r="1706" spans="9:10" ht="12">
      <c r="I1706" s="93"/>
      <c r="J1706" s="94"/>
    </row>
    <row r="1707" spans="9:10" ht="12">
      <c r="I1707" s="93"/>
      <c r="J1707" s="94"/>
    </row>
    <row r="1708" spans="9:10" ht="12">
      <c r="I1708" s="93"/>
      <c r="J1708" s="94"/>
    </row>
    <row r="1709" spans="9:10" ht="12">
      <c r="I1709" s="93"/>
      <c r="J1709" s="94"/>
    </row>
    <row r="1710" spans="9:10" ht="12">
      <c r="I1710" s="93"/>
      <c r="J1710" s="94"/>
    </row>
    <row r="1711" spans="9:10" ht="12">
      <c r="I1711" s="93"/>
      <c r="J1711" s="94"/>
    </row>
    <row r="1712" spans="9:10" ht="12">
      <c r="I1712" s="93"/>
      <c r="J1712" s="94"/>
    </row>
    <row r="1713" spans="9:10" ht="12">
      <c r="I1713" s="93"/>
      <c r="J1713" s="94"/>
    </row>
    <row r="1714" spans="9:10" ht="12">
      <c r="I1714" s="93"/>
      <c r="J1714" s="94"/>
    </row>
    <row r="1715" spans="9:10" ht="12">
      <c r="I1715" s="93"/>
      <c r="J1715" s="94"/>
    </row>
    <row r="1716" spans="9:10" ht="12">
      <c r="I1716" s="93"/>
      <c r="J1716" s="94"/>
    </row>
    <row r="1717" spans="9:10" ht="12">
      <c r="I1717" s="93"/>
      <c r="J1717" s="94"/>
    </row>
    <row r="1718" spans="9:10" ht="12">
      <c r="I1718" s="93"/>
      <c r="J1718" s="94"/>
    </row>
    <row r="1719" spans="9:10" ht="12">
      <c r="I1719" s="93"/>
      <c r="J1719" s="94"/>
    </row>
    <row r="1720" spans="9:10" ht="12">
      <c r="I1720" s="93"/>
      <c r="J1720" s="94"/>
    </row>
    <row r="1721" spans="9:10" ht="12">
      <c r="I1721" s="93"/>
      <c r="J1721" s="94"/>
    </row>
    <row r="1722" spans="9:10" ht="12">
      <c r="I1722" s="93"/>
      <c r="J1722" s="94"/>
    </row>
    <row r="1723" spans="9:10" ht="12">
      <c r="I1723" s="93"/>
      <c r="J1723" s="94"/>
    </row>
    <row r="1724" spans="9:10" ht="12">
      <c r="I1724" s="93"/>
      <c r="J1724" s="94"/>
    </row>
    <row r="1725" spans="9:10" ht="12">
      <c r="I1725" s="93"/>
      <c r="J1725" s="94"/>
    </row>
    <row r="1726" spans="9:10" ht="12">
      <c r="I1726" s="93"/>
      <c r="J1726" s="94"/>
    </row>
    <row r="1727" spans="9:10" ht="12">
      <c r="I1727" s="93"/>
      <c r="J1727" s="94"/>
    </row>
    <row r="1728" spans="9:10" ht="12">
      <c r="I1728" s="93"/>
      <c r="J1728" s="94"/>
    </row>
    <row r="1729" spans="9:10" ht="12">
      <c r="I1729" s="93"/>
      <c r="J1729" s="94"/>
    </row>
    <row r="1730" spans="9:10" ht="12">
      <c r="I1730" s="93"/>
      <c r="J1730" s="94"/>
    </row>
    <row r="1731" spans="9:10" ht="12">
      <c r="I1731" s="93"/>
      <c r="J1731" s="94"/>
    </row>
    <row r="1732" spans="9:10" ht="12">
      <c r="I1732" s="93"/>
      <c r="J1732" s="94"/>
    </row>
    <row r="1733" spans="9:10" ht="12">
      <c r="I1733" s="93"/>
      <c r="J1733" s="94"/>
    </row>
    <row r="1734" spans="9:10" ht="12">
      <c r="I1734" s="93"/>
      <c r="J1734" s="94"/>
    </row>
    <row r="1735" spans="9:10" ht="12">
      <c r="I1735" s="93"/>
      <c r="J1735" s="94"/>
    </row>
    <row r="1736" spans="9:10" ht="12">
      <c r="I1736" s="93"/>
      <c r="J1736" s="94"/>
    </row>
    <row r="1737" spans="9:10" ht="12">
      <c r="I1737" s="93"/>
      <c r="J1737" s="94"/>
    </row>
    <row r="1738" spans="9:10" ht="12">
      <c r="I1738" s="93"/>
      <c r="J1738" s="94"/>
    </row>
    <row r="1739" spans="9:10" ht="12">
      <c r="I1739" s="93"/>
      <c r="J1739" s="94"/>
    </row>
    <row r="1740" spans="9:10" ht="12">
      <c r="I1740" s="93"/>
      <c r="J1740" s="94"/>
    </row>
    <row r="1741" spans="9:10" ht="12">
      <c r="I1741" s="93"/>
      <c r="J1741" s="94"/>
    </row>
    <row r="1742" spans="9:10" ht="12">
      <c r="I1742" s="93"/>
      <c r="J1742" s="94"/>
    </row>
    <row r="1743" spans="9:10" ht="12">
      <c r="I1743" s="93"/>
      <c r="J1743" s="94"/>
    </row>
    <row r="1744" spans="9:10" ht="12">
      <c r="I1744" s="93"/>
      <c r="J1744" s="94"/>
    </row>
    <row r="1745" spans="9:10" ht="12">
      <c r="I1745" s="93"/>
      <c r="J1745" s="94"/>
    </row>
    <row r="1746" spans="9:10" ht="12">
      <c r="I1746" s="93"/>
      <c r="J1746" s="94"/>
    </row>
    <row r="1747" spans="9:10" ht="12">
      <c r="I1747" s="93"/>
      <c r="J1747" s="94"/>
    </row>
    <row r="1748" spans="9:10" ht="12">
      <c r="I1748" s="93"/>
      <c r="J1748" s="94"/>
    </row>
    <row r="1749" spans="9:10" ht="12">
      <c r="I1749" s="93"/>
      <c r="J1749" s="94"/>
    </row>
    <row r="1750" spans="9:10" ht="12">
      <c r="I1750" s="93"/>
      <c r="J1750" s="94"/>
    </row>
    <row r="1751" spans="9:10" ht="12">
      <c r="I1751" s="93"/>
      <c r="J1751" s="94"/>
    </row>
    <row r="1752" spans="9:10" ht="12">
      <c r="I1752" s="93"/>
      <c r="J1752" s="94"/>
    </row>
    <row r="1753" spans="9:10" ht="12">
      <c r="I1753" s="93"/>
      <c r="J1753" s="94"/>
    </row>
    <row r="1754" spans="9:10" ht="12">
      <c r="I1754" s="93"/>
      <c r="J1754" s="94"/>
    </row>
    <row r="1755" spans="9:10" ht="12">
      <c r="I1755" s="93"/>
      <c r="J1755" s="94"/>
    </row>
    <row r="1756" spans="9:10" ht="12">
      <c r="I1756" s="93"/>
      <c r="J1756" s="94"/>
    </row>
    <row r="1757" spans="9:10" ht="12">
      <c r="I1757" s="93"/>
      <c r="J1757" s="94"/>
    </row>
    <row r="1758" spans="9:10" ht="12">
      <c r="I1758" s="93"/>
      <c r="J1758" s="94"/>
    </row>
    <row r="1759" spans="9:10" ht="12">
      <c r="I1759" s="93"/>
      <c r="J1759" s="94"/>
    </row>
    <row r="1760" spans="9:10" ht="12">
      <c r="I1760" s="93"/>
      <c r="J1760" s="94"/>
    </row>
    <row r="1761" spans="9:10" ht="12">
      <c r="I1761" s="93"/>
      <c r="J1761" s="94"/>
    </row>
    <row r="1762" spans="9:10" ht="12">
      <c r="I1762" s="93"/>
      <c r="J1762" s="94"/>
    </row>
    <row r="1763" spans="9:10" ht="12">
      <c r="I1763" s="93"/>
      <c r="J1763" s="94"/>
    </row>
    <row r="1764" spans="9:10" ht="12">
      <c r="I1764" s="93"/>
      <c r="J1764" s="94"/>
    </row>
    <row r="1765" spans="9:10" ht="12">
      <c r="I1765" s="93"/>
      <c r="J1765" s="94"/>
    </row>
    <row r="1766" spans="9:10" ht="12">
      <c r="I1766" s="93"/>
      <c r="J1766" s="94"/>
    </row>
    <row r="1767" spans="9:10" ht="12">
      <c r="I1767" s="93"/>
      <c r="J1767" s="94"/>
    </row>
    <row r="1768" spans="9:10" ht="12">
      <c r="I1768" s="93"/>
      <c r="J1768" s="94"/>
    </row>
    <row r="1769" spans="9:10" ht="12">
      <c r="I1769" s="93"/>
      <c r="J1769" s="94"/>
    </row>
    <row r="1770" spans="9:10" ht="12">
      <c r="I1770" s="93"/>
      <c r="J1770" s="94"/>
    </row>
    <row r="1771" spans="9:10" ht="12">
      <c r="I1771" s="93"/>
      <c r="J1771" s="94"/>
    </row>
    <row r="1772" spans="9:10" ht="12">
      <c r="I1772" s="93"/>
      <c r="J1772" s="94"/>
    </row>
    <row r="1773" spans="9:10" ht="12">
      <c r="I1773" s="93"/>
      <c r="J1773" s="94"/>
    </row>
    <row r="1774" spans="9:10" ht="12">
      <c r="I1774" s="93"/>
      <c r="J1774" s="94"/>
    </row>
    <row r="1775" spans="9:10" ht="12">
      <c r="I1775" s="93"/>
      <c r="J1775" s="94"/>
    </row>
    <row r="1776" spans="9:10" ht="12">
      <c r="I1776" s="93"/>
      <c r="J1776" s="94"/>
    </row>
    <row r="1777" spans="9:10" ht="12">
      <c r="I1777" s="93"/>
      <c r="J1777" s="94"/>
    </row>
    <row r="1778" spans="9:10" ht="12">
      <c r="I1778" s="93"/>
      <c r="J1778" s="94"/>
    </row>
    <row r="1779" spans="9:10" ht="12">
      <c r="I1779" s="93"/>
      <c r="J1779" s="94"/>
    </row>
    <row r="1780" spans="9:10" ht="12">
      <c r="I1780" s="93"/>
      <c r="J1780" s="94"/>
    </row>
    <row r="1781" spans="9:10" ht="12">
      <c r="I1781" s="93"/>
      <c r="J1781" s="94"/>
    </row>
    <row r="1782" spans="9:10" ht="12">
      <c r="I1782" s="93"/>
      <c r="J1782" s="94"/>
    </row>
    <row r="1783" spans="9:10" ht="12">
      <c r="I1783" s="93"/>
      <c r="J1783" s="94"/>
    </row>
    <row r="1784" spans="9:10" ht="12">
      <c r="I1784" s="93"/>
      <c r="J1784" s="94"/>
    </row>
    <row r="1785" spans="9:10" ht="12">
      <c r="I1785" s="93"/>
      <c r="J1785" s="94"/>
    </row>
    <row r="1786" spans="9:10" ht="12">
      <c r="I1786" s="93"/>
      <c r="J1786" s="94"/>
    </row>
    <row r="1787" spans="9:10" ht="12">
      <c r="I1787" s="93"/>
      <c r="J1787" s="94"/>
    </row>
    <row r="1788" spans="9:10" ht="12">
      <c r="I1788" s="93"/>
      <c r="J1788" s="94"/>
    </row>
    <row r="1789" spans="9:10" ht="12">
      <c r="I1789" s="93"/>
      <c r="J1789" s="94"/>
    </row>
    <row r="1790" spans="9:10" ht="12">
      <c r="I1790" s="93"/>
      <c r="J1790" s="94"/>
    </row>
    <row r="1791" spans="9:10" ht="12">
      <c r="I1791" s="93"/>
      <c r="J1791" s="94"/>
    </row>
    <row r="1792" spans="9:10" ht="12">
      <c r="I1792" s="93"/>
      <c r="J1792" s="94"/>
    </row>
    <row r="1793" spans="9:10" ht="12">
      <c r="I1793" s="93"/>
      <c r="J1793" s="94"/>
    </row>
    <row r="1794" spans="9:10" ht="12">
      <c r="I1794" s="93"/>
      <c r="J1794" s="94"/>
    </row>
    <row r="1795" spans="9:10" ht="12">
      <c r="I1795" s="93"/>
      <c r="J1795" s="94"/>
    </row>
    <row r="1796" spans="9:10" ht="12">
      <c r="I1796" s="93"/>
      <c r="J1796" s="94"/>
    </row>
    <row r="1797" spans="9:10" ht="12">
      <c r="I1797" s="93"/>
      <c r="J1797" s="94"/>
    </row>
    <row r="1798" spans="9:10" ht="12">
      <c r="I1798" s="93"/>
      <c r="J1798" s="94"/>
    </row>
    <row r="1799" spans="9:10" ht="12">
      <c r="I1799" s="93"/>
      <c r="J1799" s="94"/>
    </row>
    <row r="1800" spans="9:10" ht="12">
      <c r="I1800" s="93"/>
      <c r="J1800" s="94"/>
    </row>
    <row r="1801" spans="9:10" ht="12">
      <c r="I1801" s="93"/>
      <c r="J1801" s="94"/>
    </row>
    <row r="1802" spans="9:10" ht="12">
      <c r="I1802" s="93"/>
      <c r="J1802" s="94"/>
    </row>
    <row r="1803" spans="9:10" ht="12">
      <c r="I1803" s="93"/>
      <c r="J1803" s="94"/>
    </row>
    <row r="1804" spans="9:10" ht="12">
      <c r="I1804" s="93"/>
      <c r="J1804" s="94"/>
    </row>
    <row r="1805" spans="9:10" ht="12">
      <c r="I1805" s="93"/>
      <c r="J1805" s="94"/>
    </row>
    <row r="1806" spans="9:10" ht="12">
      <c r="I1806" s="93"/>
      <c r="J1806" s="94"/>
    </row>
    <row r="1807" spans="9:10" ht="12">
      <c r="I1807" s="93"/>
      <c r="J1807" s="94"/>
    </row>
    <row r="1808" spans="9:10" ht="12">
      <c r="I1808" s="93"/>
      <c r="J1808" s="94"/>
    </row>
    <row r="1809" spans="9:10" ht="12">
      <c r="I1809" s="93"/>
      <c r="J1809" s="94"/>
    </row>
    <row r="1810" spans="9:10" ht="12">
      <c r="I1810" s="93"/>
      <c r="J1810" s="94"/>
    </row>
    <row r="1811" spans="9:10" ht="12">
      <c r="I1811" s="93"/>
      <c r="J1811" s="94"/>
    </row>
    <row r="1812" spans="9:10" ht="12">
      <c r="I1812" s="93"/>
      <c r="J1812" s="94"/>
    </row>
    <row r="1813" spans="9:10" ht="12">
      <c r="I1813" s="93"/>
      <c r="J1813" s="94"/>
    </row>
    <row r="1814" spans="9:10" ht="12">
      <c r="I1814" s="93"/>
      <c r="J1814" s="94"/>
    </row>
    <row r="1815" spans="9:10" ht="12">
      <c r="I1815" s="93"/>
      <c r="J1815" s="94"/>
    </row>
    <row r="1816" spans="9:10" ht="12">
      <c r="I1816" s="93"/>
      <c r="J1816" s="94"/>
    </row>
    <row r="1817" spans="9:10" ht="12">
      <c r="I1817" s="93"/>
      <c r="J1817" s="94"/>
    </row>
    <row r="1818" spans="9:10" ht="12">
      <c r="I1818" s="93"/>
      <c r="J1818" s="94"/>
    </row>
    <row r="1819" spans="9:10" ht="12">
      <c r="I1819" s="93"/>
      <c r="J1819" s="94"/>
    </row>
    <row r="1820" spans="9:10" ht="12">
      <c r="I1820" s="93"/>
      <c r="J1820" s="94"/>
    </row>
    <row r="1821" spans="9:10" ht="12">
      <c r="I1821" s="93"/>
      <c r="J1821" s="94"/>
    </row>
    <row r="1822" spans="9:10" ht="12">
      <c r="I1822" s="93"/>
      <c r="J1822" s="94"/>
    </row>
    <row r="1823" spans="9:10" ht="12">
      <c r="I1823" s="93"/>
      <c r="J1823" s="94"/>
    </row>
    <row r="1824" spans="9:10" ht="12">
      <c r="I1824" s="93"/>
      <c r="J1824" s="94"/>
    </row>
    <row r="1825" spans="9:10" ht="12">
      <c r="I1825" s="93"/>
      <c r="J1825" s="94"/>
    </row>
    <row r="1826" spans="9:10" ht="12">
      <c r="I1826" s="93"/>
      <c r="J1826" s="94"/>
    </row>
    <row r="1827" spans="9:10" ht="12">
      <c r="I1827" s="93"/>
      <c r="J1827" s="94"/>
    </row>
    <row r="1828" spans="9:10" ht="12">
      <c r="I1828" s="93"/>
      <c r="J1828" s="94"/>
    </row>
    <row r="1829" spans="9:10" ht="12">
      <c r="I1829" s="93"/>
      <c r="J1829" s="94"/>
    </row>
    <row r="1830" spans="9:10" ht="12">
      <c r="I1830" s="93"/>
      <c r="J1830" s="94"/>
    </row>
    <row r="1831" spans="9:10" ht="12">
      <c r="I1831" s="93"/>
      <c r="J1831" s="94"/>
    </row>
    <row r="1832" spans="9:10" ht="12">
      <c r="I1832" s="93"/>
      <c r="J1832" s="94"/>
    </row>
    <row r="1833" spans="9:10" ht="12">
      <c r="I1833" s="93"/>
      <c r="J1833" s="94"/>
    </row>
    <row r="1834" spans="9:10" ht="12">
      <c r="I1834" s="93"/>
      <c r="J1834" s="94"/>
    </row>
    <row r="1835" spans="9:10" ht="12">
      <c r="I1835" s="93"/>
      <c r="J1835" s="94"/>
    </row>
    <row r="1836" spans="9:10" ht="12">
      <c r="I1836" s="93"/>
      <c r="J1836" s="94"/>
    </row>
    <row r="1837" spans="9:10" ht="12">
      <c r="I1837" s="93"/>
      <c r="J1837" s="94"/>
    </row>
    <row r="1838" spans="9:10" ht="12">
      <c r="I1838" s="93"/>
      <c r="J1838" s="94"/>
    </row>
    <row r="1839" spans="9:10" ht="12">
      <c r="I1839" s="93"/>
      <c r="J1839" s="94"/>
    </row>
    <row r="1840" spans="9:10" ht="12">
      <c r="I1840" s="93"/>
      <c r="J1840" s="94"/>
    </row>
    <row r="1841" spans="9:10" ht="12">
      <c r="I1841" s="93"/>
      <c r="J1841" s="94"/>
    </row>
    <row r="1842" spans="9:10" ht="12">
      <c r="I1842" s="93"/>
      <c r="J1842" s="94"/>
    </row>
    <row r="1843" spans="9:10" ht="12">
      <c r="I1843" s="93"/>
      <c r="J1843" s="94"/>
    </row>
    <row r="1844" spans="9:10" ht="12">
      <c r="I1844" s="93"/>
      <c r="J1844" s="94"/>
    </row>
    <row r="1845" spans="9:10" ht="12">
      <c r="I1845" s="93"/>
      <c r="J1845" s="94"/>
    </row>
    <row r="1846" spans="9:10" ht="12">
      <c r="I1846" s="93"/>
      <c r="J1846" s="94"/>
    </row>
    <row r="1847" spans="9:10" ht="12">
      <c r="I1847" s="93"/>
      <c r="J1847" s="94"/>
    </row>
    <row r="1848" spans="9:10" ht="12">
      <c r="I1848" s="93"/>
      <c r="J1848" s="94"/>
    </row>
    <row r="1849" spans="9:10" ht="12">
      <c r="I1849" s="93"/>
      <c r="J1849" s="94"/>
    </row>
    <row r="1850" spans="9:10" ht="12">
      <c r="I1850" s="93"/>
      <c r="J1850" s="94"/>
    </row>
    <row r="1851" spans="9:10" ht="12">
      <c r="I1851" s="93"/>
      <c r="J1851" s="94"/>
    </row>
    <row r="1852" spans="9:10" ht="12">
      <c r="I1852" s="93"/>
      <c r="J1852" s="94"/>
    </row>
    <row r="1853" spans="9:10" ht="12">
      <c r="I1853" s="93"/>
      <c r="J1853" s="94"/>
    </row>
    <row r="1854" spans="9:10" ht="12">
      <c r="I1854" s="93"/>
      <c r="J1854" s="94"/>
    </row>
    <row r="1855" spans="9:10" ht="12">
      <c r="I1855" s="93"/>
      <c r="J1855" s="94"/>
    </row>
    <row r="1856" spans="9:10" ht="12">
      <c r="I1856" s="93"/>
      <c r="J1856" s="94"/>
    </row>
    <row r="1857" spans="9:10" ht="12">
      <c r="I1857" s="93"/>
      <c r="J1857" s="94"/>
    </row>
    <row r="1858" spans="9:10" ht="12">
      <c r="I1858" s="93"/>
      <c r="J1858" s="94"/>
    </row>
    <row r="1859" spans="9:10" ht="12">
      <c r="I1859" s="93"/>
      <c r="J1859" s="94"/>
    </row>
    <row r="1860" spans="9:10" ht="12">
      <c r="I1860" s="93"/>
      <c r="J1860" s="94"/>
    </row>
    <row r="1861" spans="9:10" ht="12">
      <c r="I1861" s="93"/>
      <c r="J1861" s="94"/>
    </row>
    <row r="1862" spans="9:10" ht="12">
      <c r="I1862" s="93"/>
      <c r="J1862" s="94"/>
    </row>
    <row r="1863" spans="9:10" ht="12">
      <c r="I1863" s="93"/>
      <c r="J1863" s="94"/>
    </row>
    <row r="1864" spans="9:10" ht="12">
      <c r="I1864" s="93"/>
      <c r="J1864" s="94"/>
    </row>
    <row r="1865" spans="9:10" ht="12">
      <c r="I1865" s="93"/>
      <c r="J1865" s="94"/>
    </row>
    <row r="1866" spans="9:10" ht="12">
      <c r="I1866" s="93"/>
      <c r="J1866" s="94"/>
    </row>
    <row r="1867" spans="9:10" ht="12">
      <c r="I1867" s="93"/>
      <c r="J1867" s="94"/>
    </row>
    <row r="1868" spans="9:10" ht="12">
      <c r="I1868" s="93"/>
      <c r="J1868" s="94"/>
    </row>
    <row r="1869" spans="9:10" ht="12">
      <c r="I1869" s="93"/>
      <c r="J1869" s="94"/>
    </row>
    <row r="1870" spans="9:10" ht="12">
      <c r="I1870" s="93"/>
      <c r="J1870" s="94"/>
    </row>
    <row r="1871" spans="9:10" ht="12">
      <c r="I1871" s="93"/>
      <c r="J1871" s="94"/>
    </row>
    <row r="1872" spans="9:10" ht="12">
      <c r="I1872" s="93"/>
      <c r="J1872" s="94"/>
    </row>
    <row r="1873" spans="9:10" ht="12">
      <c r="I1873" s="93"/>
      <c r="J1873" s="94"/>
    </row>
    <row r="1874" spans="9:10" ht="12">
      <c r="I1874" s="93"/>
      <c r="J1874" s="94"/>
    </row>
    <row r="1875" spans="9:10" ht="12">
      <c r="I1875" s="93"/>
      <c r="J1875" s="94"/>
    </row>
    <row r="1876" spans="9:10" ht="12">
      <c r="I1876" s="93"/>
      <c r="J1876" s="94"/>
    </row>
    <row r="1877" spans="9:10" ht="12">
      <c r="I1877" s="93"/>
      <c r="J1877" s="94"/>
    </row>
    <row r="1878" spans="9:10" ht="12">
      <c r="I1878" s="93"/>
      <c r="J1878" s="94"/>
    </row>
    <row r="1879" spans="9:10" ht="12">
      <c r="I1879" s="93"/>
      <c r="J1879" s="94"/>
    </row>
    <row r="1880" spans="9:10" ht="12">
      <c r="I1880" s="93"/>
      <c r="J1880" s="94"/>
    </row>
    <row r="1881" spans="9:10" ht="12">
      <c r="I1881" s="93"/>
      <c r="J1881" s="94"/>
    </row>
    <row r="1882" spans="9:10" ht="12">
      <c r="I1882" s="93"/>
      <c r="J1882" s="94"/>
    </row>
    <row r="1883" spans="9:10" ht="12">
      <c r="I1883" s="93"/>
      <c r="J1883" s="94"/>
    </row>
    <row r="1884" spans="9:10" ht="12">
      <c r="I1884" s="93"/>
      <c r="J1884" s="94"/>
    </row>
    <row r="1885" spans="9:10" ht="12">
      <c r="I1885" s="93"/>
      <c r="J1885" s="94"/>
    </row>
    <row r="1886" spans="9:10" ht="12">
      <c r="I1886" s="93"/>
      <c r="J1886" s="94"/>
    </row>
    <row r="1887" spans="9:10" ht="12">
      <c r="I1887" s="93"/>
      <c r="J1887" s="94"/>
    </row>
    <row r="1888" spans="9:10" ht="12">
      <c r="I1888" s="93"/>
      <c r="J1888" s="94"/>
    </row>
    <row r="1889" spans="9:10" ht="12">
      <c r="I1889" s="93"/>
      <c r="J1889" s="94"/>
    </row>
    <row r="1890" spans="9:10" ht="12">
      <c r="I1890" s="93"/>
      <c r="J1890" s="94"/>
    </row>
    <row r="1891" spans="9:10" ht="12">
      <c r="I1891" s="93"/>
      <c r="J1891" s="94"/>
    </row>
    <row r="1892" spans="9:10" ht="12">
      <c r="I1892" s="93"/>
      <c r="J1892" s="94"/>
    </row>
    <row r="1893" spans="9:10" ht="12">
      <c r="I1893" s="93"/>
      <c r="J1893" s="94"/>
    </row>
    <row r="1894" spans="9:10" ht="12">
      <c r="I1894" s="93"/>
      <c r="J1894" s="94"/>
    </row>
    <row r="1895" spans="9:10" ht="12">
      <c r="I1895" s="93"/>
      <c r="J1895" s="94"/>
    </row>
    <row r="1896" spans="9:10" ht="12">
      <c r="I1896" s="93"/>
      <c r="J1896" s="94"/>
    </row>
    <row r="1897" spans="9:10" ht="12">
      <c r="I1897" s="93"/>
      <c r="J1897" s="94"/>
    </row>
    <row r="1898" spans="9:10" ht="12">
      <c r="I1898" s="93"/>
      <c r="J1898" s="94"/>
    </row>
    <row r="1899" spans="9:10" ht="12">
      <c r="I1899" s="93"/>
      <c r="J1899" s="94"/>
    </row>
    <row r="1900" spans="9:10" ht="12">
      <c r="I1900" s="93"/>
      <c r="J1900" s="94"/>
    </row>
    <row r="1901" spans="9:10" ht="12">
      <c r="I1901" s="93"/>
      <c r="J1901" s="94"/>
    </row>
    <row r="1902" spans="9:10" ht="12">
      <c r="I1902" s="93"/>
      <c r="J1902" s="94"/>
    </row>
    <row r="1903" spans="9:10" ht="12">
      <c r="I1903" s="93"/>
      <c r="J1903" s="94"/>
    </row>
    <row r="1904" spans="9:10" ht="12">
      <c r="I1904" s="93"/>
      <c r="J1904" s="94"/>
    </row>
    <row r="1905" spans="9:10" ht="12">
      <c r="I1905" s="93"/>
      <c r="J1905" s="94"/>
    </row>
    <row r="1906" spans="9:10" ht="12">
      <c r="I1906" s="93"/>
      <c r="J1906" s="94"/>
    </row>
    <row r="1907" spans="9:10" ht="12">
      <c r="I1907" s="93"/>
      <c r="J1907" s="94"/>
    </row>
    <row r="1908" spans="9:10" ht="12">
      <c r="I1908" s="93"/>
      <c r="J1908" s="94"/>
    </row>
    <row r="1909" spans="9:10" ht="12">
      <c r="I1909" s="93"/>
      <c r="J1909" s="94"/>
    </row>
    <row r="1910" spans="9:10" ht="12">
      <c r="I1910" s="93"/>
      <c r="J1910" s="94"/>
    </row>
    <row r="1911" spans="9:10" ht="12">
      <c r="I1911" s="93"/>
      <c r="J1911" s="94"/>
    </row>
    <row r="1912" spans="9:10" ht="12">
      <c r="I1912" s="93"/>
      <c r="J1912" s="94"/>
    </row>
    <row r="1913" spans="9:10" ht="12">
      <c r="I1913" s="93"/>
      <c r="J1913" s="94"/>
    </row>
    <row r="1914" spans="9:10" ht="12">
      <c r="I1914" s="93"/>
      <c r="J1914" s="94"/>
    </row>
    <row r="1915" spans="9:10" ht="12">
      <c r="I1915" s="93"/>
      <c r="J1915" s="94"/>
    </row>
    <row r="1916" spans="9:10" ht="12">
      <c r="I1916" s="93"/>
      <c r="J1916" s="94"/>
    </row>
    <row r="1917" spans="9:10" ht="12">
      <c r="I1917" s="93"/>
      <c r="J1917" s="94"/>
    </row>
    <row r="1918" spans="9:10" ht="12">
      <c r="I1918" s="93"/>
      <c r="J1918" s="94"/>
    </row>
    <row r="1919" spans="9:10" ht="12">
      <c r="I1919" s="93"/>
      <c r="J1919" s="94"/>
    </row>
    <row r="1920" spans="9:10" ht="12">
      <c r="I1920" s="93"/>
      <c r="J1920" s="94"/>
    </row>
    <row r="1921" spans="9:10" ht="12">
      <c r="I1921" s="93"/>
      <c r="J1921" s="94"/>
    </row>
    <row r="1922" spans="9:10" ht="12">
      <c r="I1922" s="93"/>
      <c r="J1922" s="94"/>
    </row>
    <row r="1923" spans="9:10" ht="12">
      <c r="I1923" s="93"/>
      <c r="J1923" s="94"/>
    </row>
    <row r="1924" spans="9:10" ht="12">
      <c r="I1924" s="93"/>
      <c r="J1924" s="94"/>
    </row>
    <row r="1925" spans="9:10" ht="12">
      <c r="I1925" s="93"/>
      <c r="J1925" s="94"/>
    </row>
    <row r="1926" spans="9:10" ht="12">
      <c r="I1926" s="93"/>
      <c r="J1926" s="94"/>
    </row>
    <row r="1927" spans="9:10" ht="12">
      <c r="I1927" s="93"/>
      <c r="J1927" s="94"/>
    </row>
    <row r="1928" spans="9:10" ht="12">
      <c r="I1928" s="93"/>
      <c r="J1928" s="94"/>
    </row>
    <row r="1929" spans="9:10" ht="12">
      <c r="I1929" s="93"/>
      <c r="J1929" s="94"/>
    </row>
    <row r="1930" spans="9:10" ht="12">
      <c r="I1930" s="93"/>
      <c r="J1930" s="94"/>
    </row>
    <row r="1931" spans="9:10" ht="12">
      <c r="I1931" s="93"/>
      <c r="J1931" s="94"/>
    </row>
    <row r="1932" spans="9:10" ht="12">
      <c r="I1932" s="93"/>
      <c r="J1932" s="94"/>
    </row>
    <row r="1933" spans="9:10" ht="12">
      <c r="I1933" s="93"/>
      <c r="J1933" s="94"/>
    </row>
    <row r="1934" spans="9:10" ht="12">
      <c r="I1934" s="93"/>
      <c r="J1934" s="94"/>
    </row>
    <row r="1935" spans="9:10" ht="12">
      <c r="I1935" s="93"/>
      <c r="J1935" s="94"/>
    </row>
    <row r="1936" spans="9:10" ht="12">
      <c r="I1936" s="93"/>
      <c r="J1936" s="94"/>
    </row>
    <row r="1937" spans="9:10" ht="12">
      <c r="I1937" s="93"/>
      <c r="J1937" s="94"/>
    </row>
    <row r="1938" spans="9:10" ht="12">
      <c r="I1938" s="93"/>
      <c r="J1938" s="94"/>
    </row>
    <row r="1939" spans="9:10" ht="12">
      <c r="I1939" s="93"/>
      <c r="J1939" s="94"/>
    </row>
    <row r="1940" spans="9:10" ht="12">
      <c r="I1940" s="93"/>
      <c r="J1940" s="94"/>
    </row>
    <row r="1941" spans="9:10" ht="12">
      <c r="I1941" s="93"/>
      <c r="J1941" s="94"/>
    </row>
    <row r="1942" spans="9:10" ht="12">
      <c r="I1942" s="93"/>
      <c r="J1942" s="94"/>
    </row>
    <row r="1943" spans="9:10" ht="12">
      <c r="I1943" s="93"/>
      <c r="J1943" s="94"/>
    </row>
    <row r="1944" spans="9:10" ht="12">
      <c r="I1944" s="93"/>
      <c r="J1944" s="94"/>
    </row>
    <row r="1945" spans="9:10" ht="12">
      <c r="I1945" s="93"/>
      <c r="J1945" s="94"/>
    </row>
    <row r="1946" spans="9:10" ht="12">
      <c r="I1946" s="93"/>
      <c r="J1946" s="94"/>
    </row>
    <row r="1947" spans="9:10" ht="12">
      <c r="I1947" s="93"/>
      <c r="J1947" s="94"/>
    </row>
    <row r="1948" spans="9:10" ht="12">
      <c r="I1948" s="93"/>
      <c r="J1948" s="94"/>
    </row>
    <row r="1949" spans="9:10" ht="12">
      <c r="I1949" s="93"/>
      <c r="J1949" s="94"/>
    </row>
    <row r="1950" spans="9:10" ht="12">
      <c r="I1950" s="93"/>
      <c r="J1950" s="94"/>
    </row>
    <row r="1951" spans="9:10" ht="12">
      <c r="I1951" s="93"/>
      <c r="J1951" s="94"/>
    </row>
    <row r="1952" spans="9:10" ht="12">
      <c r="I1952" s="93"/>
      <c r="J1952" s="94"/>
    </row>
    <row r="1953" spans="9:10" ht="12">
      <c r="I1953" s="93"/>
      <c r="J1953" s="94"/>
    </row>
    <row r="1954" spans="9:10" ht="12">
      <c r="I1954" s="93"/>
      <c r="J1954" s="94"/>
    </row>
    <row r="1955" spans="9:10" ht="12">
      <c r="I1955" s="93"/>
      <c r="J1955" s="94"/>
    </row>
    <row r="1956" spans="9:10" ht="12">
      <c r="I1956" s="93"/>
      <c r="J1956" s="94"/>
    </row>
    <row r="1957" spans="9:10" ht="12">
      <c r="I1957" s="93"/>
      <c r="J1957" s="94"/>
    </row>
    <row r="1958" spans="9:10" ht="12">
      <c r="I1958" s="93"/>
      <c r="J1958" s="94"/>
    </row>
    <row r="1959" spans="9:10" ht="12">
      <c r="I1959" s="93"/>
      <c r="J1959" s="94"/>
    </row>
    <row r="1960" spans="9:10" ht="12">
      <c r="I1960" s="93"/>
      <c r="J1960" s="94"/>
    </row>
    <row r="1961" spans="9:10" ht="12">
      <c r="I1961" s="93"/>
      <c r="J1961" s="94"/>
    </row>
    <row r="1962" spans="9:10" ht="12">
      <c r="I1962" s="93"/>
      <c r="J1962" s="94"/>
    </row>
    <row r="1963" spans="9:10" ht="12">
      <c r="I1963" s="93"/>
      <c r="J1963" s="94"/>
    </row>
    <row r="1964" spans="9:10" ht="12">
      <c r="I1964" s="93"/>
      <c r="J1964" s="94"/>
    </row>
    <row r="1965" spans="9:10" ht="12">
      <c r="I1965" s="93"/>
      <c r="J1965" s="94"/>
    </row>
    <row r="1966" spans="9:10" ht="12">
      <c r="I1966" s="93"/>
      <c r="J1966" s="94"/>
    </row>
    <row r="1967" spans="9:10" ht="12">
      <c r="I1967" s="93"/>
      <c r="J1967" s="94"/>
    </row>
    <row r="1968" spans="9:10" ht="12">
      <c r="I1968" s="93"/>
      <c r="J1968" s="94"/>
    </row>
    <row r="1969" spans="9:10" ht="12">
      <c r="I1969" s="93"/>
      <c r="J1969" s="94"/>
    </row>
    <row r="1970" spans="9:10" ht="12">
      <c r="I1970" s="93"/>
      <c r="J1970" s="94"/>
    </row>
    <row r="1971" spans="9:10" ht="12">
      <c r="I1971" s="93"/>
      <c r="J1971" s="94"/>
    </row>
    <row r="1972" spans="9:10" ht="12">
      <c r="I1972" s="93"/>
      <c r="J1972" s="94"/>
    </row>
    <row r="1973" spans="9:10" ht="12">
      <c r="I1973" s="93"/>
      <c r="J1973" s="94"/>
    </row>
    <row r="1974" spans="9:10" ht="12">
      <c r="I1974" s="93"/>
      <c r="J1974" s="94"/>
    </row>
    <row r="1975" spans="9:10" ht="12">
      <c r="I1975" s="93"/>
      <c r="J1975" s="94"/>
    </row>
    <row r="1976" spans="9:10" ht="12">
      <c r="I1976" s="93"/>
      <c r="J1976" s="94"/>
    </row>
    <row r="1977" spans="9:10" ht="12">
      <c r="I1977" s="93"/>
      <c r="J1977" s="94"/>
    </row>
    <row r="1978" spans="9:10" ht="12">
      <c r="I1978" s="93"/>
      <c r="J1978" s="94"/>
    </row>
    <row r="1979" spans="9:10" ht="12">
      <c r="I1979" s="93"/>
      <c r="J1979" s="94"/>
    </row>
    <row r="1980" spans="9:10" ht="12">
      <c r="I1980" s="93"/>
      <c r="J1980" s="94"/>
    </row>
    <row r="1981" spans="9:10" ht="12">
      <c r="I1981" s="93"/>
      <c r="J1981" s="94"/>
    </row>
    <row r="1982" spans="9:10" ht="12">
      <c r="I1982" s="93"/>
      <c r="J1982" s="94"/>
    </row>
    <row r="1983" spans="9:10" ht="12">
      <c r="I1983" s="93"/>
      <c r="J1983" s="94"/>
    </row>
    <row r="1984" spans="9:10" ht="12">
      <c r="I1984" s="93"/>
      <c r="J1984" s="94"/>
    </row>
    <row r="1985" spans="9:10" ht="12">
      <c r="I1985" s="93"/>
      <c r="J1985" s="94"/>
    </row>
    <row r="1986" spans="9:10" ht="12">
      <c r="I1986" s="93"/>
      <c r="J1986" s="94"/>
    </row>
    <row r="1987" spans="9:10" ht="12">
      <c r="I1987" s="93"/>
      <c r="J1987" s="94"/>
    </row>
    <row r="1988" spans="9:10" ht="12">
      <c r="I1988" s="93"/>
      <c r="J1988" s="94"/>
    </row>
    <row r="1989" spans="9:10" ht="12">
      <c r="I1989" s="93"/>
      <c r="J1989" s="94"/>
    </row>
    <row r="1990" spans="9:10" ht="12">
      <c r="I1990" s="93"/>
      <c r="J1990" s="94"/>
    </row>
    <row r="1991" spans="9:10" ht="12">
      <c r="I1991" s="93"/>
      <c r="J1991" s="94"/>
    </row>
    <row r="1992" spans="9:10" ht="12">
      <c r="I1992" s="93"/>
      <c r="J1992" s="94"/>
    </row>
    <row r="1993" spans="9:10" ht="12">
      <c r="I1993" s="93"/>
      <c r="J1993" s="94"/>
    </row>
    <row r="1994" spans="9:10" ht="12">
      <c r="I1994" s="93"/>
      <c r="J1994" s="94"/>
    </row>
    <row r="1995" spans="9:10" ht="12">
      <c r="I1995" s="93"/>
      <c r="J1995" s="94"/>
    </row>
    <row r="1996" spans="9:10" ht="12">
      <c r="I1996" s="93"/>
      <c r="J1996" s="94"/>
    </row>
    <row r="1997" spans="9:10" ht="12">
      <c r="I1997" s="93"/>
      <c r="J1997" s="94"/>
    </row>
    <row r="1998" spans="9:10" ht="12">
      <c r="I1998" s="93"/>
      <c r="J1998" s="94"/>
    </row>
    <row r="1999" spans="9:10" ht="12">
      <c r="I1999" s="93"/>
      <c r="J1999" s="94"/>
    </row>
    <row r="2000" spans="9:10" ht="12">
      <c r="I2000" s="93"/>
      <c r="J2000" s="94"/>
    </row>
    <row r="2001" spans="9:10" ht="12">
      <c r="I2001" s="93"/>
      <c r="J2001" s="94"/>
    </row>
    <row r="2002" spans="9:10" ht="12">
      <c r="I2002" s="93"/>
      <c r="J2002" s="94"/>
    </row>
    <row r="2003" spans="9:10" ht="12">
      <c r="I2003" s="93"/>
      <c r="J2003" s="94"/>
    </row>
    <row r="2004" spans="9:10" ht="12">
      <c r="I2004" s="93"/>
      <c r="J2004" s="94"/>
    </row>
    <row r="2005" spans="9:10" ht="12">
      <c r="I2005" s="93"/>
      <c r="J2005" s="94"/>
    </row>
    <row r="2006" spans="9:10" ht="12">
      <c r="I2006" s="93"/>
      <c r="J2006" s="94"/>
    </row>
    <row r="2007" spans="9:10" ht="12">
      <c r="I2007" s="93"/>
      <c r="J2007" s="94"/>
    </row>
    <row r="2008" spans="9:10" ht="12">
      <c r="I2008" s="93"/>
      <c r="J2008" s="94"/>
    </row>
    <row r="2009" spans="9:10" ht="12">
      <c r="I2009" s="93"/>
      <c r="J2009" s="94"/>
    </row>
    <row r="2010" spans="9:10" ht="12">
      <c r="I2010" s="93"/>
      <c r="J2010" s="94"/>
    </row>
    <row r="2011" spans="9:10" ht="12">
      <c r="I2011" s="93"/>
      <c r="J2011" s="94"/>
    </row>
    <row r="2012" spans="9:10" ht="12">
      <c r="I2012" s="93"/>
      <c r="J2012" s="94"/>
    </row>
    <row r="2013" spans="9:10" ht="12">
      <c r="I2013" s="93"/>
      <c r="J2013" s="94"/>
    </row>
    <row r="2014" spans="9:10" ht="12">
      <c r="I2014" s="93"/>
      <c r="J2014" s="94"/>
    </row>
    <row r="2015" spans="9:10" ht="12">
      <c r="I2015" s="93"/>
      <c r="J2015" s="94"/>
    </row>
    <row r="2016" spans="9:10" ht="12">
      <c r="I2016" s="93"/>
      <c r="J2016" s="94"/>
    </row>
    <row r="2017" spans="9:10" ht="12">
      <c r="I2017" s="93"/>
      <c r="J2017" s="94"/>
    </row>
    <row r="2018" spans="9:10" ht="12">
      <c r="I2018" s="93"/>
      <c r="J2018" s="94"/>
    </row>
    <row r="2019" spans="9:10" ht="12">
      <c r="I2019" s="93"/>
      <c r="J2019" s="94"/>
    </row>
    <row r="2020" spans="9:10" ht="12">
      <c r="I2020" s="93"/>
      <c r="J2020" s="94"/>
    </row>
    <row r="2021" spans="9:10" ht="12">
      <c r="I2021" s="93"/>
      <c r="J2021" s="94"/>
    </row>
    <row r="2022" spans="9:10" ht="12">
      <c r="I2022" s="93"/>
      <c r="J2022" s="94"/>
    </row>
    <row r="2023" spans="9:10" ht="12">
      <c r="I2023" s="93"/>
      <c r="J2023" s="94"/>
    </row>
    <row r="2024" spans="9:10" ht="12">
      <c r="I2024" s="93"/>
      <c r="J2024" s="94"/>
    </row>
    <row r="2025" spans="9:10" ht="12">
      <c r="I2025" s="93"/>
      <c r="J2025" s="94"/>
    </row>
    <row r="2026" spans="9:10" ht="12">
      <c r="I2026" s="93"/>
      <c r="J2026" s="94"/>
    </row>
    <row r="2027" spans="9:10" ht="12">
      <c r="I2027" s="93"/>
      <c r="J2027" s="94"/>
    </row>
    <row r="2028" spans="9:10" ht="12">
      <c r="I2028" s="93"/>
      <c r="J2028" s="94"/>
    </row>
    <row r="2029" spans="9:10" ht="12">
      <c r="I2029" s="93"/>
      <c r="J2029" s="94"/>
    </row>
    <row r="2030" spans="9:10" ht="12">
      <c r="I2030" s="93"/>
      <c r="J2030" s="94"/>
    </row>
    <row r="2031" spans="9:10" ht="12">
      <c r="I2031" s="93"/>
      <c r="J2031" s="94"/>
    </row>
    <row r="2032" spans="9:10" ht="12">
      <c r="I2032" s="93"/>
      <c r="J2032" s="94"/>
    </row>
    <row r="2033" spans="9:10" ht="12">
      <c r="I2033" s="93"/>
      <c r="J2033" s="94"/>
    </row>
    <row r="2034" spans="9:10" ht="12">
      <c r="I2034" s="93"/>
      <c r="J2034" s="94"/>
    </row>
    <row r="2035" spans="9:10" ht="12">
      <c r="I2035" s="93"/>
      <c r="J2035" s="94"/>
    </row>
    <row r="2036" spans="9:10" ht="12">
      <c r="I2036" s="93"/>
      <c r="J2036" s="94"/>
    </row>
    <row r="2037" spans="9:10" ht="12">
      <c r="I2037" s="93"/>
      <c r="J2037" s="94"/>
    </row>
    <row r="2038" spans="9:10" ht="12">
      <c r="I2038" s="93"/>
      <c r="J2038" s="94"/>
    </row>
    <row r="2039" spans="9:10" ht="12">
      <c r="I2039" s="93"/>
      <c r="J2039" s="94"/>
    </row>
    <row r="2040" spans="9:10" ht="12">
      <c r="I2040" s="93"/>
      <c r="J2040" s="94"/>
    </row>
    <row r="2041" spans="9:10" ht="12">
      <c r="I2041" s="93"/>
      <c r="J2041" s="94"/>
    </row>
    <row r="2042" spans="9:10" ht="12">
      <c r="I2042" s="93"/>
      <c r="J2042" s="94"/>
    </row>
    <row r="2043" spans="9:10" ht="12">
      <c r="I2043" s="93"/>
      <c r="J2043" s="94"/>
    </row>
    <row r="2044" spans="9:10" ht="12">
      <c r="I2044" s="93"/>
      <c r="J2044" s="94"/>
    </row>
    <row r="2045" spans="9:10" ht="12">
      <c r="I2045" s="93"/>
      <c r="J2045" s="94"/>
    </row>
    <row r="2046" spans="9:10" ht="12">
      <c r="I2046" s="93"/>
      <c r="J2046" s="94"/>
    </row>
    <row r="2047" spans="9:10" ht="12">
      <c r="I2047" s="93"/>
      <c r="J2047" s="94"/>
    </row>
    <row r="2048" spans="9:10" ht="12">
      <c r="I2048" s="93"/>
      <c r="J2048" s="94"/>
    </row>
    <row r="2049" spans="9:10" ht="12">
      <c r="I2049" s="93"/>
      <c r="J2049" s="94"/>
    </row>
    <row r="2050" spans="9:10" ht="12">
      <c r="I2050" s="93"/>
      <c r="J2050" s="94"/>
    </row>
    <row r="2051" spans="9:10" ht="12">
      <c r="I2051" s="93"/>
      <c r="J2051" s="94"/>
    </row>
    <row r="2052" spans="9:10" ht="12">
      <c r="I2052" s="93"/>
      <c r="J2052" s="94"/>
    </row>
    <row r="2053" spans="9:10" ht="12">
      <c r="I2053" s="93"/>
      <c r="J2053" s="94"/>
    </row>
    <row r="2054" spans="9:10" ht="12">
      <c r="I2054" s="93"/>
      <c r="J2054" s="94"/>
    </row>
    <row r="2055" spans="9:10" ht="12">
      <c r="I2055" s="93"/>
      <c r="J2055" s="94"/>
    </row>
    <row r="2056" spans="9:10" ht="12">
      <c r="I2056" s="93"/>
      <c r="J2056" s="94"/>
    </row>
    <row r="2057" spans="9:10" ht="12">
      <c r="I2057" s="93"/>
      <c r="J2057" s="94"/>
    </row>
    <row r="2058" spans="9:10" ht="12">
      <c r="I2058" s="93"/>
      <c r="J2058" s="94"/>
    </row>
    <row r="2059" spans="9:10" ht="12">
      <c r="I2059" s="93"/>
      <c r="J2059" s="94"/>
    </row>
    <row r="2060" spans="9:10" ht="12">
      <c r="I2060" s="93"/>
      <c r="J2060" s="94"/>
    </row>
    <row r="2061" spans="9:10" ht="12">
      <c r="I2061" s="93"/>
      <c r="J2061" s="94"/>
    </row>
    <row r="2062" spans="9:10" ht="12">
      <c r="I2062" s="93"/>
      <c r="J2062" s="94"/>
    </row>
    <row r="2063" spans="9:10" ht="12">
      <c r="I2063" s="93"/>
      <c r="J2063" s="94"/>
    </row>
    <row r="2064" spans="9:10" ht="12">
      <c r="I2064" s="93"/>
      <c r="J2064" s="94"/>
    </row>
    <row r="2065" spans="9:10" ht="12">
      <c r="I2065" s="93"/>
      <c r="J2065" s="94"/>
    </row>
    <row r="2066" spans="9:10" ht="12">
      <c r="I2066" s="93"/>
      <c r="J2066" s="94"/>
    </row>
    <row r="2067" spans="9:10" ht="12">
      <c r="I2067" s="93"/>
      <c r="J2067" s="94"/>
    </row>
    <row r="2068" spans="9:10" ht="12">
      <c r="I2068" s="93"/>
      <c r="J2068" s="94"/>
    </row>
    <row r="2069" spans="9:10" ht="12">
      <c r="I2069" s="93"/>
      <c r="J2069" s="94"/>
    </row>
    <row r="2070" spans="9:10" ht="12">
      <c r="I2070" s="93"/>
      <c r="J2070" s="94"/>
    </row>
    <row r="2071" spans="9:10" ht="12">
      <c r="I2071" s="93"/>
      <c r="J2071" s="94"/>
    </row>
    <row r="2072" spans="9:10" ht="12">
      <c r="I2072" s="93"/>
      <c r="J2072" s="94"/>
    </row>
    <row r="2073" spans="9:10" ht="12">
      <c r="I2073" s="93"/>
      <c r="J2073" s="94"/>
    </row>
    <row r="2074" spans="9:10" ht="12">
      <c r="I2074" s="93"/>
      <c r="J2074" s="94"/>
    </row>
    <row r="2075" spans="9:10" ht="12">
      <c r="I2075" s="93"/>
      <c r="J2075" s="94"/>
    </row>
    <row r="2076" spans="9:10" ht="12">
      <c r="I2076" s="93"/>
      <c r="J2076" s="94"/>
    </row>
    <row r="2077" spans="9:10" ht="12">
      <c r="I2077" s="93"/>
      <c r="J2077" s="94"/>
    </row>
    <row r="2078" spans="9:10" ht="12">
      <c r="I2078" s="93"/>
      <c r="J2078" s="94"/>
    </row>
    <row r="2079" spans="9:10" ht="12">
      <c r="I2079" s="93"/>
      <c r="J2079" s="94"/>
    </row>
    <row r="2080" spans="9:10" ht="12">
      <c r="I2080" s="93"/>
      <c r="J2080" s="94"/>
    </row>
    <row r="2081" spans="9:10" ht="12">
      <c r="I2081" s="93"/>
      <c r="J2081" s="94"/>
    </row>
    <row r="2082" spans="9:10" ht="12">
      <c r="I2082" s="93"/>
      <c r="J2082" s="94"/>
    </row>
    <row r="2083" spans="9:10" ht="12">
      <c r="I2083" s="93"/>
      <c r="J2083" s="94"/>
    </row>
    <row r="2084" spans="9:10" ht="12">
      <c r="I2084" s="93"/>
      <c r="J2084" s="94"/>
    </row>
    <row r="2085" spans="9:10" ht="12">
      <c r="I2085" s="93"/>
      <c r="J2085" s="94"/>
    </row>
    <row r="2086" spans="9:10" ht="12">
      <c r="I2086" s="93"/>
      <c r="J2086" s="94"/>
    </row>
    <row r="2087" spans="9:10" ht="12">
      <c r="I2087" s="93"/>
      <c r="J2087" s="94"/>
    </row>
    <row r="2088" spans="9:10" ht="12">
      <c r="I2088" s="93"/>
      <c r="J2088" s="94"/>
    </row>
    <row r="2089" spans="9:10" ht="12">
      <c r="I2089" s="93"/>
      <c r="J2089" s="94"/>
    </row>
    <row r="2090" spans="9:10" ht="12">
      <c r="I2090" s="93"/>
      <c r="J2090" s="94"/>
    </row>
    <row r="2091" spans="9:10" ht="12">
      <c r="I2091" s="93"/>
      <c r="J2091" s="94"/>
    </row>
    <row r="2092" spans="9:10" ht="12">
      <c r="I2092" s="93"/>
      <c r="J2092" s="94"/>
    </row>
    <row r="2093" spans="9:10" ht="12">
      <c r="I2093" s="93"/>
      <c r="J2093" s="94"/>
    </row>
    <row r="2094" spans="9:10" ht="12">
      <c r="I2094" s="93"/>
      <c r="J2094" s="94"/>
    </row>
    <row r="2095" spans="9:10" ht="12">
      <c r="I2095" s="93"/>
      <c r="J2095" s="94"/>
    </row>
    <row r="2096" spans="9:10" ht="12">
      <c r="I2096" s="93"/>
      <c r="J2096" s="94"/>
    </row>
    <row r="2097" spans="9:10" ht="12">
      <c r="I2097" s="93"/>
      <c r="J2097" s="94"/>
    </row>
    <row r="2098" spans="9:10" ht="12">
      <c r="I2098" s="93"/>
      <c r="J2098" s="94"/>
    </row>
    <row r="2099" spans="9:10" ht="12">
      <c r="I2099" s="93"/>
      <c r="J2099" s="94"/>
    </row>
    <row r="2100" spans="9:10" ht="12">
      <c r="I2100" s="93"/>
      <c r="J2100" s="94"/>
    </row>
    <row r="2101" spans="9:10" ht="12">
      <c r="I2101" s="93"/>
      <c r="J2101" s="94"/>
    </row>
    <row r="2102" spans="9:10" ht="12">
      <c r="I2102" s="93"/>
      <c r="J2102" s="94"/>
    </row>
    <row r="2103" spans="9:10" ht="12">
      <c r="I2103" s="93"/>
      <c r="J2103" s="94"/>
    </row>
    <row r="2104" spans="9:10" ht="12">
      <c r="I2104" s="93"/>
      <c r="J2104" s="94"/>
    </row>
    <row r="2105" spans="9:10" ht="12">
      <c r="I2105" s="93"/>
      <c r="J2105" s="94"/>
    </row>
    <row r="2106" spans="9:10" ht="12">
      <c r="I2106" s="93"/>
      <c r="J2106" s="94"/>
    </row>
    <row r="2107" spans="9:10" ht="12">
      <c r="I2107" s="93"/>
      <c r="J2107" s="94"/>
    </row>
    <row r="2108" spans="9:10" ht="12">
      <c r="I2108" s="93"/>
      <c r="J2108" s="94"/>
    </row>
    <row r="2109" spans="9:10" ht="12">
      <c r="I2109" s="93"/>
      <c r="J2109" s="94"/>
    </row>
    <row r="2110" spans="9:10" ht="12">
      <c r="I2110" s="93"/>
      <c r="J2110" s="94"/>
    </row>
    <row r="2111" spans="9:10" ht="12">
      <c r="I2111" s="93"/>
      <c r="J2111" s="94"/>
    </row>
    <row r="2112" spans="9:10" ht="12">
      <c r="I2112" s="93"/>
      <c r="J2112" s="94"/>
    </row>
    <row r="2113" spans="9:10" ht="12">
      <c r="I2113" s="93"/>
      <c r="J2113" s="94"/>
    </row>
    <row r="2114" spans="9:10" ht="12">
      <c r="I2114" s="93"/>
      <c r="J2114" s="94"/>
    </row>
    <row r="2115" spans="9:10" ht="12">
      <c r="I2115" s="93"/>
      <c r="J2115" s="94"/>
    </row>
    <row r="2116" spans="9:10" ht="12">
      <c r="I2116" s="93"/>
      <c r="J2116" s="94"/>
    </row>
    <row r="2117" spans="9:10" ht="12">
      <c r="I2117" s="93"/>
      <c r="J2117" s="94"/>
    </row>
    <row r="2118" spans="9:10" ht="12">
      <c r="I2118" s="93"/>
      <c r="J2118" s="94"/>
    </row>
    <row r="2119" spans="9:10" ht="12">
      <c r="I2119" s="93"/>
      <c r="J2119" s="94"/>
    </row>
    <row r="2120" spans="9:10" ht="12">
      <c r="I2120" s="93"/>
      <c r="J2120" s="94"/>
    </row>
    <row r="2121" spans="9:10" ht="12">
      <c r="I2121" s="93"/>
      <c r="J2121" s="94"/>
    </row>
    <row r="2122" spans="9:10" ht="12">
      <c r="I2122" s="93"/>
      <c r="J2122" s="94"/>
    </row>
    <row r="2123" spans="9:10" ht="12">
      <c r="I2123" s="93"/>
      <c r="J2123" s="94"/>
    </row>
    <row r="2124" spans="9:10" ht="12">
      <c r="I2124" s="93"/>
      <c r="J2124" s="94"/>
    </row>
    <row r="2125" spans="9:10" ht="12">
      <c r="I2125" s="93"/>
      <c r="J2125" s="94"/>
    </row>
    <row r="2126" spans="9:10" ht="12">
      <c r="I2126" s="93"/>
      <c r="J2126" s="94"/>
    </row>
    <row r="2127" spans="9:10" ht="12">
      <c r="I2127" s="93"/>
      <c r="J2127" s="94"/>
    </row>
    <row r="2128" spans="9:10" ht="12">
      <c r="I2128" s="93"/>
      <c r="J2128" s="94"/>
    </row>
    <row r="2129" spans="9:10" ht="12">
      <c r="I2129" s="93"/>
      <c r="J2129" s="94"/>
    </row>
    <row r="2130" spans="9:10" ht="12">
      <c r="I2130" s="93"/>
      <c r="J2130" s="94"/>
    </row>
    <row r="2131" spans="9:10" ht="12">
      <c r="I2131" s="93"/>
      <c r="J2131" s="94"/>
    </row>
    <row r="2132" spans="9:10" ht="12">
      <c r="I2132" s="93"/>
      <c r="J2132" s="94"/>
    </row>
    <row r="2133" spans="9:10" ht="12">
      <c r="I2133" s="93"/>
      <c r="J2133" s="94"/>
    </row>
    <row r="2134" spans="9:10" ht="12">
      <c r="I2134" s="93"/>
      <c r="J2134" s="94"/>
    </row>
    <row r="2135" spans="9:10" ht="12">
      <c r="I2135" s="93"/>
      <c r="J2135" s="94"/>
    </row>
    <row r="2136" spans="9:10" ht="12">
      <c r="I2136" s="93"/>
      <c r="J2136" s="94"/>
    </row>
    <row r="2137" spans="9:10" ht="12">
      <c r="I2137" s="93"/>
      <c r="J2137" s="94"/>
    </row>
    <row r="2138" spans="9:10" ht="12">
      <c r="I2138" s="93"/>
      <c r="J2138" s="94"/>
    </row>
    <row r="2139" spans="9:10" ht="12">
      <c r="I2139" s="93"/>
      <c r="J2139" s="94"/>
    </row>
    <row r="2140" spans="9:10" ht="12">
      <c r="I2140" s="93"/>
      <c r="J2140" s="94"/>
    </row>
    <row r="2141" spans="9:10" ht="12">
      <c r="I2141" s="93"/>
      <c r="J2141" s="94"/>
    </row>
    <row r="2142" spans="9:10" ht="12">
      <c r="I2142" s="93"/>
      <c r="J2142" s="94"/>
    </row>
    <row r="2143" spans="9:10" ht="12">
      <c r="I2143" s="93"/>
      <c r="J2143" s="94"/>
    </row>
    <row r="2144" spans="9:10" ht="12">
      <c r="I2144" s="93"/>
      <c r="J2144" s="94"/>
    </row>
    <row r="2145" spans="9:10" ht="12">
      <c r="I2145" s="93"/>
      <c r="J2145" s="94"/>
    </row>
    <row r="2146" spans="9:10" ht="12">
      <c r="I2146" s="93"/>
      <c r="J2146" s="94"/>
    </row>
    <row r="2147" spans="9:10" ht="12">
      <c r="I2147" s="93"/>
      <c r="J2147" s="94"/>
    </row>
    <row r="2148" spans="9:10" ht="12">
      <c r="I2148" s="93"/>
      <c r="J2148" s="94"/>
    </row>
    <row r="2149" spans="9:10" ht="12">
      <c r="I2149" s="93"/>
      <c r="J2149" s="94"/>
    </row>
    <row r="2150" spans="9:10" ht="12">
      <c r="I2150" s="93"/>
      <c r="J2150" s="94"/>
    </row>
    <row r="2151" spans="9:10" ht="12">
      <c r="I2151" s="93"/>
      <c r="J2151" s="94"/>
    </row>
    <row r="2152" spans="9:10" ht="12">
      <c r="I2152" s="93"/>
      <c r="J2152" s="94"/>
    </row>
    <row r="2153" spans="9:10" ht="12">
      <c r="I2153" s="93"/>
      <c r="J2153" s="94"/>
    </row>
    <row r="2154" spans="9:10" ht="12">
      <c r="I2154" s="93"/>
      <c r="J2154" s="94"/>
    </row>
    <row r="2155" spans="9:10" ht="12">
      <c r="I2155" s="93"/>
      <c r="J2155" s="94"/>
    </row>
    <row r="2156" spans="9:10" ht="12">
      <c r="I2156" s="93"/>
      <c r="J2156" s="94"/>
    </row>
    <row r="2157" spans="9:10" ht="12">
      <c r="I2157" s="93"/>
      <c r="J2157" s="94"/>
    </row>
    <row r="2158" spans="9:10" ht="12">
      <c r="I2158" s="93"/>
      <c r="J2158" s="94"/>
    </row>
    <row r="2159" spans="9:10" ht="12">
      <c r="I2159" s="93"/>
      <c r="J2159" s="94"/>
    </row>
    <row r="2160" spans="9:10" ht="12">
      <c r="I2160" s="93"/>
      <c r="J2160" s="94"/>
    </row>
    <row r="2161" spans="9:10" ht="12">
      <c r="I2161" s="93"/>
      <c r="J2161" s="94"/>
    </row>
    <row r="2162" spans="9:10" ht="12">
      <c r="I2162" s="93"/>
      <c r="J2162" s="94"/>
    </row>
    <row r="2163" spans="9:10" ht="12">
      <c r="I2163" s="93"/>
      <c r="J2163" s="94"/>
    </row>
    <row r="2164" spans="9:10" ht="12">
      <c r="I2164" s="93"/>
      <c r="J2164" s="94"/>
    </row>
    <row r="2165" spans="9:10" ht="12">
      <c r="I2165" s="93"/>
      <c r="J2165" s="94"/>
    </row>
    <row r="2166" spans="9:10" ht="12">
      <c r="I2166" s="93"/>
      <c r="J2166" s="94"/>
    </row>
    <row r="2167" spans="9:10" ht="12">
      <c r="I2167" s="93"/>
      <c r="J2167" s="94"/>
    </row>
    <row r="2168" spans="9:10" ht="12">
      <c r="I2168" s="93"/>
      <c r="J2168" s="94"/>
    </row>
    <row r="2169" spans="9:10" ht="12">
      <c r="I2169" s="93"/>
      <c r="J2169" s="94"/>
    </row>
    <row r="2170" spans="9:10" ht="12">
      <c r="I2170" s="93"/>
      <c r="J2170" s="94"/>
    </row>
    <row r="2171" spans="9:10" ht="12">
      <c r="I2171" s="93"/>
      <c r="J2171" s="94"/>
    </row>
    <row r="2172" spans="9:10" ht="12">
      <c r="I2172" s="93"/>
      <c r="J2172" s="94"/>
    </row>
    <row r="2173" spans="9:10" ht="12">
      <c r="I2173" s="93"/>
      <c r="J2173" s="94"/>
    </row>
    <row r="2174" spans="9:10" ht="12">
      <c r="I2174" s="93"/>
      <c r="J2174" s="94"/>
    </row>
    <row r="2175" spans="9:10" ht="12">
      <c r="I2175" s="93"/>
      <c r="J2175" s="94"/>
    </row>
    <row r="2176" spans="9:10" ht="12">
      <c r="I2176" s="93"/>
      <c r="J2176" s="94"/>
    </row>
    <row r="2177" spans="9:10" ht="12">
      <c r="I2177" s="93"/>
      <c r="J2177" s="94"/>
    </row>
    <row r="2178" spans="9:10" ht="12">
      <c r="I2178" s="93"/>
      <c r="J2178" s="94"/>
    </row>
    <row r="2179" spans="9:10" ht="12">
      <c r="I2179" s="93"/>
      <c r="J2179" s="94"/>
    </row>
    <row r="2180" spans="9:10" ht="12">
      <c r="I2180" s="93"/>
      <c r="J2180" s="94"/>
    </row>
    <row r="2181" spans="9:10" ht="12">
      <c r="I2181" s="93"/>
      <c r="J2181" s="94"/>
    </row>
    <row r="2182" spans="9:10" ht="12">
      <c r="I2182" s="93"/>
      <c r="J2182" s="94"/>
    </row>
    <row r="2183" spans="9:10" ht="12">
      <c r="I2183" s="93"/>
      <c r="J2183" s="94"/>
    </row>
    <row r="2184" spans="9:10" ht="12">
      <c r="I2184" s="93"/>
      <c r="J2184" s="94"/>
    </row>
    <row r="2185" spans="9:10" ht="12">
      <c r="I2185" s="93"/>
      <c r="J2185" s="94"/>
    </row>
    <row r="2186" spans="9:10" ht="12">
      <c r="I2186" s="93"/>
      <c r="J2186" s="94"/>
    </row>
    <row r="2187" spans="9:10" ht="12">
      <c r="I2187" s="93"/>
      <c r="J2187" s="94"/>
    </row>
    <row r="2188" spans="9:10" ht="12">
      <c r="I2188" s="93"/>
      <c r="J2188" s="94"/>
    </row>
    <row r="2189" spans="9:10" ht="12">
      <c r="I2189" s="93"/>
      <c r="J2189" s="94"/>
    </row>
    <row r="2190" spans="9:10" ht="12">
      <c r="I2190" s="93"/>
      <c r="J2190" s="94"/>
    </row>
    <row r="2191" spans="9:10" ht="12">
      <c r="I2191" s="93"/>
      <c r="J2191" s="94"/>
    </row>
    <row r="2192" spans="9:10" ht="12">
      <c r="I2192" s="93"/>
      <c r="J2192" s="94"/>
    </row>
    <row r="2193" spans="9:10" ht="12">
      <c r="I2193" s="93"/>
      <c r="J2193" s="94"/>
    </row>
    <row r="2194" spans="9:10" ht="12">
      <c r="I2194" s="93"/>
      <c r="J2194" s="94"/>
    </row>
    <row r="2195" spans="9:10" ht="12">
      <c r="I2195" s="93"/>
      <c r="J2195" s="94"/>
    </row>
    <row r="2196" spans="9:10" ht="12">
      <c r="I2196" s="93"/>
      <c r="J2196" s="94"/>
    </row>
    <row r="2197" spans="9:10" ht="12">
      <c r="I2197" s="93"/>
      <c r="J2197" s="94"/>
    </row>
    <row r="2198" spans="9:10" ht="12">
      <c r="I2198" s="93"/>
      <c r="J2198" s="94"/>
    </row>
    <row r="2199" spans="9:10" ht="12">
      <c r="I2199" s="93"/>
      <c r="J2199" s="94"/>
    </row>
    <row r="2200" spans="9:10" ht="12">
      <c r="I2200" s="93"/>
      <c r="J2200" s="94"/>
    </row>
    <row r="2201" spans="9:10" ht="12">
      <c r="I2201" s="93"/>
      <c r="J2201" s="94"/>
    </row>
    <row r="2202" spans="9:10" ht="12">
      <c r="I2202" s="93"/>
      <c r="J2202" s="94"/>
    </row>
    <row r="2203" spans="9:10" ht="12">
      <c r="I2203" s="93"/>
      <c r="J2203" s="94"/>
    </row>
    <row r="2204" spans="9:10" ht="12">
      <c r="I2204" s="93"/>
      <c r="J2204" s="94"/>
    </row>
    <row r="2205" spans="9:10" ht="12">
      <c r="I2205" s="93"/>
      <c r="J2205" s="94"/>
    </row>
    <row r="2206" spans="9:10" ht="12">
      <c r="I2206" s="93"/>
      <c r="J2206" s="94"/>
    </row>
    <row r="2207" spans="9:10" ht="12">
      <c r="I2207" s="93"/>
      <c r="J2207" s="94"/>
    </row>
    <row r="2208" spans="9:10" ht="12">
      <c r="I2208" s="93"/>
      <c r="J2208" s="94"/>
    </row>
    <row r="2209" spans="9:10" ht="12">
      <c r="I2209" s="93"/>
      <c r="J2209" s="94"/>
    </row>
    <row r="2210" spans="9:10" ht="12">
      <c r="I2210" s="93"/>
      <c r="J2210" s="94"/>
    </row>
    <row r="2211" spans="9:10" ht="12">
      <c r="I2211" s="93"/>
      <c r="J2211" s="94"/>
    </row>
    <row r="2212" spans="9:10" ht="12">
      <c r="I2212" s="93"/>
      <c r="J2212" s="94"/>
    </row>
    <row r="2213" spans="9:10" ht="12">
      <c r="I2213" s="93"/>
      <c r="J2213" s="94"/>
    </row>
    <row r="2214" spans="9:10" ht="12">
      <c r="I2214" s="93"/>
      <c r="J2214" s="94"/>
    </row>
    <row r="2215" spans="9:10" ht="12">
      <c r="I2215" s="93"/>
      <c r="J2215" s="94"/>
    </row>
    <row r="2216" spans="9:10" ht="12">
      <c r="I2216" s="93"/>
      <c r="J2216" s="94"/>
    </row>
    <row r="2217" spans="9:10" ht="12">
      <c r="I2217" s="93"/>
      <c r="J2217" s="94"/>
    </row>
    <row r="2218" spans="9:10" ht="12">
      <c r="I2218" s="93"/>
      <c r="J2218" s="94"/>
    </row>
    <row r="2219" spans="9:10" ht="12">
      <c r="I2219" s="93"/>
      <c r="J2219" s="94"/>
    </row>
    <row r="2220" spans="9:10" ht="12">
      <c r="I2220" s="93"/>
      <c r="J2220" s="94"/>
    </row>
    <row r="2221" spans="9:10" ht="12">
      <c r="I2221" s="93"/>
      <c r="J2221" s="94"/>
    </row>
    <row r="2222" spans="9:10" ht="12">
      <c r="I2222" s="93"/>
      <c r="J2222" s="94"/>
    </row>
    <row r="2223" spans="9:10" ht="12">
      <c r="I2223" s="93"/>
      <c r="J2223" s="94"/>
    </row>
    <row r="2224" spans="9:10" ht="12">
      <c r="I2224" s="93"/>
      <c r="J2224" s="94"/>
    </row>
    <row r="2225" spans="9:10" ht="12">
      <c r="I2225" s="93"/>
      <c r="J2225" s="94"/>
    </row>
    <row r="2226" spans="9:10" ht="12">
      <c r="I2226" s="93"/>
      <c r="J2226" s="94"/>
    </row>
    <row r="2227" spans="9:10" ht="12">
      <c r="I2227" s="93"/>
      <c r="J2227" s="94"/>
    </row>
    <row r="2228" spans="9:10" ht="12">
      <c r="I2228" s="93"/>
      <c r="J2228" s="94"/>
    </row>
    <row r="2229" spans="9:10" ht="12">
      <c r="I2229" s="93"/>
      <c r="J2229" s="94"/>
    </row>
    <row r="2230" spans="9:10" ht="12">
      <c r="I2230" s="93"/>
      <c r="J2230" s="94"/>
    </row>
    <row r="2231" spans="9:10" ht="12">
      <c r="I2231" s="93"/>
      <c r="J2231" s="94"/>
    </row>
    <row r="2232" spans="9:10" ht="12">
      <c r="I2232" s="93"/>
      <c r="J2232" s="94"/>
    </row>
    <row r="2233" spans="9:10" ht="12">
      <c r="I2233" s="93"/>
      <c r="J2233" s="94"/>
    </row>
    <row r="2234" spans="9:10" ht="12">
      <c r="I2234" s="93"/>
      <c r="J2234" s="94"/>
    </row>
    <row r="2235" spans="9:10" ht="12">
      <c r="I2235" s="93"/>
      <c r="J2235" s="94"/>
    </row>
    <row r="2236" spans="9:10" ht="12">
      <c r="I2236" s="93"/>
      <c r="J2236" s="94"/>
    </row>
    <row r="2237" spans="9:10" ht="12">
      <c r="I2237" s="93"/>
      <c r="J2237" s="94"/>
    </row>
    <row r="2238" spans="9:10" ht="12">
      <c r="I2238" s="93"/>
      <c r="J2238" s="94"/>
    </row>
    <row r="2239" spans="9:10" ht="12">
      <c r="I2239" s="93"/>
      <c r="J2239" s="94"/>
    </row>
    <row r="2240" spans="9:10" ht="12">
      <c r="I2240" s="93"/>
      <c r="J2240" s="94"/>
    </row>
    <row r="2241" spans="9:10" ht="12">
      <c r="I2241" s="93"/>
      <c r="J2241" s="94"/>
    </row>
    <row r="2242" spans="9:10" ht="12">
      <c r="I2242" s="93"/>
      <c r="J2242" s="94"/>
    </row>
    <row r="2243" spans="9:10" ht="12">
      <c r="I2243" s="93"/>
      <c r="J2243" s="94"/>
    </row>
    <row r="2244" spans="9:10" ht="12">
      <c r="I2244" s="93"/>
      <c r="J2244" s="94"/>
    </row>
    <row r="2245" spans="9:10" ht="12">
      <c r="I2245" s="93"/>
      <c r="J2245" s="94"/>
    </row>
    <row r="2246" spans="9:10" ht="12">
      <c r="I2246" s="93"/>
      <c r="J2246" s="94"/>
    </row>
    <row r="2247" spans="9:10" ht="12">
      <c r="I2247" s="93"/>
      <c r="J2247" s="94"/>
    </row>
    <row r="2248" spans="9:10" ht="12">
      <c r="I2248" s="93"/>
      <c r="J2248" s="94"/>
    </row>
    <row r="2249" spans="9:10" ht="12">
      <c r="I2249" s="93"/>
      <c r="J2249" s="94"/>
    </row>
    <row r="2250" spans="9:10" ht="12">
      <c r="I2250" s="93"/>
      <c r="J2250" s="94"/>
    </row>
    <row r="2251" spans="9:10" ht="12">
      <c r="I2251" s="93"/>
      <c r="J2251" s="94"/>
    </row>
    <row r="2252" spans="9:10" ht="12">
      <c r="I2252" s="93"/>
      <c r="J2252" s="94"/>
    </row>
    <row r="2253" spans="9:10" ht="12">
      <c r="I2253" s="93"/>
      <c r="J2253" s="94"/>
    </row>
    <row r="2254" spans="9:10" ht="12">
      <c r="I2254" s="93"/>
      <c r="J2254" s="94"/>
    </row>
    <row r="2255" spans="9:10" ht="12">
      <c r="I2255" s="93"/>
      <c r="J2255" s="94"/>
    </row>
    <row r="2256" spans="9:10" ht="12">
      <c r="I2256" s="93"/>
      <c r="J2256" s="94"/>
    </row>
    <row r="2257" spans="9:10" ht="12">
      <c r="I2257" s="93"/>
      <c r="J2257" s="94"/>
    </row>
    <row r="2258" spans="9:10" ht="12">
      <c r="I2258" s="93"/>
      <c r="J2258" s="94"/>
    </row>
    <row r="2259" spans="9:10" ht="12">
      <c r="I2259" s="93"/>
      <c r="J2259" s="94"/>
    </row>
    <row r="2260" spans="9:10" ht="12">
      <c r="I2260" s="93"/>
      <c r="J2260" s="94"/>
    </row>
    <row r="2261" spans="9:10" ht="12">
      <c r="I2261" s="93"/>
      <c r="J2261" s="94"/>
    </row>
    <row r="2262" spans="9:10" ht="12">
      <c r="I2262" s="93"/>
      <c r="J2262" s="94"/>
    </row>
    <row r="2263" spans="9:10" ht="12">
      <c r="I2263" s="93"/>
      <c r="J2263" s="94"/>
    </row>
    <row r="2264" spans="9:10" ht="12">
      <c r="I2264" s="93"/>
      <c r="J2264" s="94"/>
    </row>
    <row r="2265" spans="9:10" ht="12">
      <c r="I2265" s="93"/>
      <c r="J2265" s="94"/>
    </row>
    <row r="2266" spans="9:10" ht="12">
      <c r="I2266" s="93"/>
      <c r="J2266" s="94"/>
    </row>
    <row r="2267" spans="9:10" ht="12">
      <c r="I2267" s="93"/>
      <c r="J2267" s="94"/>
    </row>
    <row r="2268" spans="9:10" ht="12">
      <c r="I2268" s="93"/>
      <c r="J2268" s="94"/>
    </row>
    <row r="2269" spans="9:10" ht="12">
      <c r="I2269" s="93"/>
      <c r="J2269" s="94"/>
    </row>
    <row r="2270" spans="9:10" ht="12">
      <c r="I2270" s="93"/>
      <c r="J2270" s="94"/>
    </row>
    <row r="2271" spans="9:10" ht="12">
      <c r="I2271" s="93"/>
      <c r="J2271" s="94"/>
    </row>
    <row r="2272" spans="9:10" ht="12">
      <c r="I2272" s="93"/>
      <c r="J2272" s="94"/>
    </row>
    <row r="2273" spans="9:10" ht="12">
      <c r="I2273" s="93"/>
      <c r="J2273" s="94"/>
    </row>
    <row r="2274" spans="9:10" ht="12">
      <c r="I2274" s="93"/>
      <c r="J2274" s="94"/>
    </row>
    <row r="2275" spans="9:10" ht="12">
      <c r="I2275" s="93"/>
      <c r="J2275" s="94"/>
    </row>
    <row r="2276" spans="9:10" ht="12">
      <c r="I2276" s="93"/>
      <c r="J2276" s="94"/>
    </row>
    <row r="2277" spans="9:10" ht="12">
      <c r="I2277" s="93"/>
      <c r="J2277" s="94"/>
    </row>
    <row r="2278" spans="9:10" ht="12">
      <c r="I2278" s="93"/>
      <c r="J2278" s="94"/>
    </row>
    <row r="2279" spans="9:10" ht="12">
      <c r="I2279" s="93"/>
      <c r="J2279" s="94"/>
    </row>
    <row r="2280" spans="9:10" ht="12">
      <c r="I2280" s="93"/>
      <c r="J2280" s="94"/>
    </row>
    <row r="2281" spans="9:10" ht="12">
      <c r="I2281" s="93"/>
      <c r="J2281" s="94"/>
    </row>
    <row r="2282" spans="9:10" ht="12">
      <c r="I2282" s="93"/>
      <c r="J2282" s="94"/>
    </row>
    <row r="2283" spans="9:10" ht="12">
      <c r="I2283" s="93"/>
      <c r="J2283" s="94"/>
    </row>
    <row r="2284" spans="9:10" ht="12">
      <c r="I2284" s="93"/>
      <c r="J2284" s="94"/>
    </row>
    <row r="2285" spans="9:10" ht="12">
      <c r="I2285" s="93"/>
      <c r="J2285" s="94"/>
    </row>
    <row r="2286" spans="9:10" ht="12">
      <c r="I2286" s="93"/>
      <c r="J2286" s="94"/>
    </row>
    <row r="2287" spans="9:10" ht="12">
      <c r="I2287" s="93"/>
      <c r="J2287" s="94"/>
    </row>
    <row r="2288" spans="9:10" ht="12">
      <c r="I2288" s="93"/>
      <c r="J2288" s="94"/>
    </row>
    <row r="2289" spans="9:10" ht="12">
      <c r="I2289" s="93"/>
      <c r="J2289" s="94"/>
    </row>
    <row r="2290" spans="9:10" ht="12">
      <c r="I2290" s="93"/>
      <c r="J2290" s="94"/>
    </row>
    <row r="2291" spans="9:10" ht="12">
      <c r="I2291" s="93"/>
      <c r="J2291" s="94"/>
    </row>
    <row r="2292" spans="9:10" ht="12">
      <c r="I2292" s="93"/>
      <c r="J2292" s="94"/>
    </row>
    <row r="2293" spans="9:10" ht="12">
      <c r="I2293" s="93"/>
      <c r="J2293" s="94"/>
    </row>
    <row r="2294" spans="9:10" ht="12">
      <c r="I2294" s="93"/>
      <c r="J2294" s="94"/>
    </row>
    <row r="2295" spans="9:10" ht="12">
      <c r="I2295" s="93"/>
      <c r="J2295" s="94"/>
    </row>
    <row r="2296" spans="9:10" ht="12">
      <c r="I2296" s="93"/>
      <c r="J2296" s="94"/>
    </row>
    <row r="2297" spans="9:10" ht="12">
      <c r="I2297" s="93"/>
      <c r="J2297" s="94"/>
    </row>
    <row r="2298" spans="9:10" ht="12">
      <c r="I2298" s="93"/>
      <c r="J2298" s="94"/>
    </row>
    <row r="2299" spans="9:10" ht="12">
      <c r="I2299" s="93"/>
      <c r="J2299" s="94"/>
    </row>
    <row r="2300" spans="9:10" ht="12">
      <c r="I2300" s="93"/>
      <c r="J2300" s="94"/>
    </row>
    <row r="2301" spans="9:10" ht="12">
      <c r="I2301" s="93"/>
      <c r="J2301" s="94"/>
    </row>
    <row r="2302" spans="9:10" ht="12">
      <c r="I2302" s="93"/>
      <c r="J2302" s="94"/>
    </row>
    <row r="2303" spans="9:10" ht="12">
      <c r="I2303" s="93"/>
      <c r="J2303" s="94"/>
    </row>
    <row r="2304" spans="9:10" ht="12">
      <c r="I2304" s="93"/>
      <c r="J2304" s="94"/>
    </row>
    <row r="2305" spans="9:10" ht="12">
      <c r="I2305" s="93"/>
      <c r="J2305" s="94"/>
    </row>
    <row r="2306" spans="9:10" ht="12">
      <c r="I2306" s="93"/>
      <c r="J2306" s="94"/>
    </row>
    <row r="2307" spans="9:10" ht="12">
      <c r="I2307" s="93"/>
      <c r="J2307" s="94"/>
    </row>
    <row r="2308" spans="9:10" ht="12">
      <c r="I2308" s="93"/>
      <c r="J2308" s="94"/>
    </row>
    <row r="2309" spans="9:10" ht="12">
      <c r="I2309" s="93"/>
      <c r="J2309" s="94"/>
    </row>
    <row r="2310" spans="9:10" ht="12">
      <c r="I2310" s="93"/>
      <c r="J2310" s="94"/>
    </row>
    <row r="2311" spans="9:10" ht="12">
      <c r="I2311" s="93"/>
      <c r="J2311" s="94"/>
    </row>
    <row r="2312" spans="9:10" ht="12">
      <c r="I2312" s="93"/>
      <c r="J2312" s="94"/>
    </row>
    <row r="2313" spans="9:10" ht="12">
      <c r="I2313" s="93"/>
      <c r="J2313" s="94"/>
    </row>
    <row r="2314" spans="9:10" ht="12">
      <c r="I2314" s="93"/>
      <c r="J2314" s="94"/>
    </row>
    <row r="2315" spans="9:10" ht="12">
      <c r="I2315" s="93"/>
      <c r="J2315" s="94"/>
    </row>
    <row r="2316" spans="9:10" ht="12">
      <c r="I2316" s="93"/>
      <c r="J2316" s="94"/>
    </row>
    <row r="2317" spans="9:10" ht="12">
      <c r="I2317" s="93"/>
      <c r="J2317" s="94"/>
    </row>
    <row r="2318" spans="9:10" ht="12">
      <c r="I2318" s="93"/>
      <c r="J2318" s="94"/>
    </row>
    <row r="2319" spans="9:10" ht="12">
      <c r="I2319" s="93"/>
      <c r="J2319" s="94"/>
    </row>
    <row r="2320" spans="9:10" ht="12">
      <c r="I2320" s="93"/>
      <c r="J2320" s="94"/>
    </row>
    <row r="2321" spans="9:10" ht="12">
      <c r="I2321" s="93"/>
      <c r="J2321" s="94"/>
    </row>
    <row r="2322" spans="9:10" ht="12">
      <c r="I2322" s="93"/>
      <c r="J2322" s="94"/>
    </row>
    <row r="2323" spans="9:10" ht="12">
      <c r="I2323" s="93"/>
      <c r="J2323" s="94"/>
    </row>
    <row r="2324" spans="9:10" ht="12">
      <c r="I2324" s="93"/>
      <c r="J2324" s="94"/>
    </row>
    <row r="2325" spans="9:10" ht="12">
      <c r="I2325" s="93"/>
      <c r="J2325" s="94"/>
    </row>
    <row r="2326" spans="9:10" ht="12">
      <c r="I2326" s="93"/>
      <c r="J2326" s="94"/>
    </row>
    <row r="2327" spans="9:10" ht="12">
      <c r="I2327" s="93"/>
      <c r="J2327" s="94"/>
    </row>
    <row r="2328" spans="9:10" ht="12">
      <c r="I2328" s="93"/>
      <c r="J2328" s="94"/>
    </row>
    <row r="2329" spans="9:10" ht="12">
      <c r="I2329" s="93"/>
      <c r="J2329" s="94"/>
    </row>
    <row r="2330" spans="9:10" ht="12">
      <c r="I2330" s="93"/>
      <c r="J2330" s="94"/>
    </row>
    <row r="2331" spans="9:10" ht="12">
      <c r="I2331" s="93"/>
      <c r="J2331" s="94"/>
    </row>
    <row r="2332" spans="9:10" ht="12">
      <c r="I2332" s="93"/>
      <c r="J2332" s="94"/>
    </row>
    <row r="2333" spans="9:10" ht="12">
      <c r="I2333" s="93"/>
      <c r="J2333" s="94"/>
    </row>
    <row r="2334" spans="9:10" ht="12">
      <c r="I2334" s="93"/>
      <c r="J2334" s="94"/>
    </row>
    <row r="2335" spans="9:10" ht="12">
      <c r="I2335" s="93"/>
      <c r="J2335" s="94"/>
    </row>
    <row r="2336" spans="9:10" ht="12">
      <c r="I2336" s="93"/>
      <c r="J2336" s="94"/>
    </row>
    <row r="2337" spans="9:10" ht="12">
      <c r="I2337" s="93"/>
      <c r="J2337" s="94"/>
    </row>
    <row r="2338" spans="9:10" ht="12">
      <c r="I2338" s="93"/>
      <c r="J2338" s="94"/>
    </row>
    <row r="2339" spans="9:10" ht="12">
      <c r="I2339" s="93"/>
      <c r="J2339" s="94"/>
    </row>
    <row r="2340" spans="9:10" ht="12">
      <c r="I2340" s="93"/>
      <c r="J2340" s="94"/>
    </row>
    <row r="2341" spans="9:10" ht="12">
      <c r="I2341" s="93"/>
      <c r="J2341" s="94"/>
    </row>
    <row r="2342" spans="9:10" ht="12">
      <c r="I2342" s="93"/>
      <c r="J2342" s="94"/>
    </row>
    <row r="2343" spans="9:10" ht="12">
      <c r="I2343" s="93"/>
      <c r="J2343" s="94"/>
    </row>
    <row r="2344" spans="9:10" ht="12">
      <c r="I2344" s="93"/>
      <c r="J2344" s="94"/>
    </row>
    <row r="2345" spans="9:10" ht="12">
      <c r="I2345" s="93"/>
      <c r="J2345" s="94"/>
    </row>
    <row r="2346" spans="9:10" ht="12">
      <c r="I2346" s="93"/>
      <c r="J2346" s="94"/>
    </row>
    <row r="2347" spans="9:10" ht="12">
      <c r="I2347" s="93"/>
      <c r="J2347" s="94"/>
    </row>
    <row r="2348" spans="9:10" ht="12">
      <c r="I2348" s="93"/>
      <c r="J2348" s="94"/>
    </row>
    <row r="2349" spans="9:10" ht="12">
      <c r="I2349" s="93"/>
      <c r="J2349" s="94"/>
    </row>
    <row r="2350" spans="9:10" ht="12">
      <c r="I2350" s="93"/>
      <c r="J2350" s="94"/>
    </row>
    <row r="2351" spans="9:10" ht="12">
      <c r="I2351" s="93"/>
      <c r="J2351" s="94"/>
    </row>
    <row r="2352" spans="9:10" ht="12">
      <c r="I2352" s="93"/>
      <c r="J2352" s="94"/>
    </row>
    <row r="2353" spans="9:10" ht="12">
      <c r="I2353" s="93"/>
      <c r="J2353" s="94"/>
    </row>
    <row r="2354" spans="9:10" ht="12">
      <c r="I2354" s="93"/>
      <c r="J2354" s="94"/>
    </row>
    <row r="2355" spans="9:10" ht="12">
      <c r="I2355" s="93"/>
      <c r="J2355" s="94"/>
    </row>
    <row r="2356" spans="9:10" ht="12">
      <c r="I2356" s="93"/>
      <c r="J2356" s="94"/>
    </row>
    <row r="2357" spans="9:10" ht="12">
      <c r="I2357" s="93"/>
      <c r="J2357" s="94"/>
    </row>
    <row r="2358" spans="9:10" ht="12">
      <c r="I2358" s="93"/>
      <c r="J2358" s="94"/>
    </row>
    <row r="2359" spans="9:10" ht="12">
      <c r="I2359" s="93"/>
      <c r="J2359" s="94"/>
    </row>
    <row r="2360" spans="9:10" ht="12">
      <c r="I2360" s="93"/>
      <c r="J2360" s="94"/>
    </row>
    <row r="2361" spans="9:10" ht="12">
      <c r="I2361" s="93"/>
      <c r="J2361" s="94"/>
    </row>
    <row r="2362" spans="9:10" ht="12">
      <c r="I2362" s="93"/>
      <c r="J2362" s="94"/>
    </row>
    <row r="2363" spans="9:10" ht="12">
      <c r="I2363" s="93"/>
      <c r="J2363" s="94"/>
    </row>
    <row r="2364" spans="9:10" ht="12">
      <c r="I2364" s="93"/>
      <c r="J2364" s="94"/>
    </row>
    <row r="2365" spans="9:10" ht="12">
      <c r="I2365" s="93"/>
      <c r="J2365" s="94"/>
    </row>
    <row r="2366" spans="9:10" ht="12">
      <c r="I2366" s="93"/>
      <c r="J2366" s="94"/>
    </row>
    <row r="2367" spans="9:10" ht="12">
      <c r="I2367" s="93"/>
      <c r="J2367" s="94"/>
    </row>
    <row r="2368" spans="9:10" ht="12">
      <c r="I2368" s="93"/>
      <c r="J2368" s="94"/>
    </row>
    <row r="2369" spans="9:10" ht="12">
      <c r="I2369" s="93"/>
      <c r="J2369" s="94"/>
    </row>
    <row r="2370" spans="9:10" ht="12">
      <c r="I2370" s="93"/>
      <c r="J2370" s="94"/>
    </row>
    <row r="2371" spans="9:10" ht="12">
      <c r="I2371" s="93"/>
      <c r="J2371" s="94"/>
    </row>
    <row r="2372" spans="9:10" ht="12">
      <c r="I2372" s="93"/>
      <c r="J2372" s="94"/>
    </row>
    <row r="2373" spans="9:10" ht="12">
      <c r="I2373" s="93"/>
      <c r="J2373" s="94"/>
    </row>
    <row r="2374" spans="9:10" ht="12">
      <c r="I2374" s="93"/>
      <c r="J2374" s="94"/>
    </row>
    <row r="2375" spans="9:10" ht="12">
      <c r="I2375" s="93"/>
      <c r="J2375" s="94"/>
    </row>
    <row r="2376" spans="9:10" ht="12">
      <c r="I2376" s="93"/>
      <c r="J2376" s="94"/>
    </row>
    <row r="2377" spans="9:10" ht="12">
      <c r="I2377" s="93"/>
      <c r="J2377" s="94"/>
    </row>
    <row r="2378" spans="9:10" ht="12">
      <c r="I2378" s="93"/>
      <c r="J2378" s="94"/>
    </row>
    <row r="2379" spans="9:10" ht="12">
      <c r="I2379" s="93"/>
      <c r="J2379" s="94"/>
    </row>
    <row r="2380" spans="9:10" ht="12">
      <c r="I2380" s="93"/>
      <c r="J2380" s="94"/>
    </row>
    <row r="2381" spans="9:10" ht="12">
      <c r="I2381" s="93"/>
      <c r="J2381" s="94"/>
    </row>
    <row r="2382" spans="9:10" ht="12">
      <c r="I2382" s="93"/>
      <c r="J2382" s="94"/>
    </row>
    <row r="2383" spans="9:10" ht="12">
      <c r="I2383" s="93"/>
      <c r="J2383" s="94"/>
    </row>
    <row r="2384" spans="9:10" ht="12">
      <c r="I2384" s="93"/>
      <c r="J2384" s="94"/>
    </row>
    <row r="2385" spans="9:10" ht="12">
      <c r="I2385" s="93"/>
      <c r="J2385" s="94"/>
    </row>
    <row r="2386" spans="9:10" ht="12">
      <c r="I2386" s="93"/>
      <c r="J2386" s="94"/>
    </row>
    <row r="2387" spans="9:10" ht="12">
      <c r="I2387" s="93"/>
      <c r="J2387" s="94"/>
    </row>
    <row r="2388" spans="9:10" ht="12">
      <c r="I2388" s="93"/>
      <c r="J2388" s="94"/>
    </row>
    <row r="2389" spans="9:10" ht="12">
      <c r="I2389" s="93"/>
      <c r="J2389" s="94"/>
    </row>
    <row r="2390" spans="9:10" ht="12">
      <c r="I2390" s="93"/>
      <c r="J2390" s="94"/>
    </row>
    <row r="2391" spans="9:10" ht="12">
      <c r="I2391" s="93"/>
      <c r="J2391" s="94"/>
    </row>
    <row r="2392" spans="9:10" ht="12">
      <c r="I2392" s="93"/>
      <c r="J2392" s="94"/>
    </row>
    <row r="2393" spans="9:10" ht="12">
      <c r="I2393" s="93"/>
      <c r="J2393" s="94"/>
    </row>
    <row r="2394" spans="9:10" ht="12">
      <c r="I2394" s="93"/>
      <c r="J2394" s="94"/>
    </row>
    <row r="2395" spans="9:10" ht="12">
      <c r="I2395" s="93"/>
      <c r="J2395" s="94"/>
    </row>
    <row r="2396" spans="9:10" ht="12">
      <c r="I2396" s="93"/>
      <c r="J2396" s="94"/>
    </row>
    <row r="2397" spans="9:10" ht="12">
      <c r="I2397" s="93"/>
      <c r="J2397" s="94"/>
    </row>
    <row r="2398" spans="9:10" ht="12">
      <c r="I2398" s="93"/>
      <c r="J2398" s="94"/>
    </row>
    <row r="2399" spans="9:10" ht="12">
      <c r="I2399" s="93"/>
      <c r="J2399" s="94"/>
    </row>
    <row r="2400" spans="9:10" ht="12">
      <c r="I2400" s="93"/>
      <c r="J2400" s="94"/>
    </row>
    <row r="2401" spans="9:10" ht="12">
      <c r="I2401" s="93"/>
      <c r="J2401" s="94"/>
    </row>
    <row r="2402" spans="9:10" ht="12">
      <c r="I2402" s="93"/>
      <c r="J2402" s="94"/>
    </row>
    <row r="2403" spans="9:10" ht="12">
      <c r="I2403" s="93"/>
      <c r="J2403" s="94"/>
    </row>
    <row r="2404" spans="9:10" ht="12">
      <c r="I2404" s="93"/>
      <c r="J2404" s="94"/>
    </row>
    <row r="2405" spans="9:10" ht="12">
      <c r="I2405" s="93"/>
      <c r="J2405" s="94"/>
    </row>
    <row r="2406" spans="9:10" ht="12">
      <c r="I2406" s="93"/>
      <c r="J2406" s="94"/>
    </row>
    <row r="2407" spans="9:10" ht="12">
      <c r="I2407" s="93"/>
      <c r="J2407" s="94"/>
    </row>
    <row r="2408" spans="9:10" ht="12">
      <c r="I2408" s="93"/>
      <c r="J2408" s="94"/>
    </row>
    <row r="2409" spans="9:10" ht="12">
      <c r="I2409" s="93"/>
      <c r="J2409" s="94"/>
    </row>
    <row r="2410" spans="9:10" ht="12">
      <c r="I2410" s="93"/>
      <c r="J2410" s="94"/>
    </row>
    <row r="2411" spans="9:10" ht="12">
      <c r="I2411" s="93"/>
      <c r="J2411" s="94"/>
    </row>
    <row r="2412" spans="9:10" ht="12">
      <c r="I2412" s="93"/>
      <c r="J2412" s="94"/>
    </row>
    <row r="2413" spans="9:10" ht="12">
      <c r="I2413" s="93"/>
      <c r="J2413" s="94"/>
    </row>
    <row r="2414" spans="9:10" ht="12">
      <c r="I2414" s="93"/>
      <c r="J2414" s="94"/>
    </row>
    <row r="2415" spans="9:10" ht="12">
      <c r="I2415" s="93"/>
      <c r="J2415" s="94"/>
    </row>
    <row r="2416" spans="9:10" ht="12">
      <c r="I2416" s="93"/>
      <c r="J2416" s="94"/>
    </row>
    <row r="2417" spans="9:10" ht="12">
      <c r="I2417" s="93"/>
      <c r="J2417" s="94"/>
    </row>
    <row r="2418" spans="9:10" ht="12">
      <c r="I2418" s="93"/>
      <c r="J2418" s="94"/>
    </row>
    <row r="2419" spans="9:10" ht="12">
      <c r="I2419" s="93"/>
      <c r="J2419" s="94"/>
    </row>
    <row r="2420" spans="9:10" ht="12">
      <c r="I2420" s="93"/>
      <c r="J2420" s="94"/>
    </row>
    <row r="2421" spans="9:10" ht="12">
      <c r="I2421" s="93"/>
      <c r="J2421" s="94"/>
    </row>
    <row r="2422" spans="9:10" ht="12">
      <c r="I2422" s="93"/>
      <c r="J2422" s="94"/>
    </row>
    <row r="2423" spans="9:10" ht="12">
      <c r="I2423" s="93"/>
      <c r="J2423" s="94"/>
    </row>
    <row r="2424" spans="9:10" ht="12">
      <c r="I2424" s="93"/>
      <c r="J2424" s="94"/>
    </row>
    <row r="2425" spans="9:10" ht="12">
      <c r="I2425" s="93"/>
      <c r="J2425" s="94"/>
    </row>
    <row r="2426" spans="9:10" ht="12">
      <c r="I2426" s="93"/>
      <c r="J2426" s="94"/>
    </row>
    <row r="2427" spans="9:10" ht="12">
      <c r="I2427" s="93"/>
      <c r="J2427" s="94"/>
    </row>
    <row r="2428" spans="9:10" ht="12">
      <c r="I2428" s="93"/>
      <c r="J2428" s="94"/>
    </row>
    <row r="2429" spans="9:10" ht="12">
      <c r="I2429" s="93"/>
      <c r="J2429" s="94"/>
    </row>
    <row r="2430" spans="9:10" ht="12">
      <c r="I2430" s="93"/>
      <c r="J2430" s="94"/>
    </row>
    <row r="2431" spans="9:10" ht="12">
      <c r="I2431" s="93"/>
      <c r="J2431" s="94"/>
    </row>
    <row r="2432" spans="9:10" ht="12">
      <c r="I2432" s="93"/>
      <c r="J2432" s="94"/>
    </row>
    <row r="2433" spans="9:10" ht="12">
      <c r="I2433" s="93"/>
      <c r="J2433" s="94"/>
    </row>
    <row r="2434" spans="9:10" ht="12">
      <c r="I2434" s="93"/>
      <c r="J2434" s="94"/>
    </row>
    <row r="2435" spans="9:10" ht="12">
      <c r="I2435" s="93"/>
      <c r="J2435" s="94"/>
    </row>
    <row r="2436" spans="9:10" ht="12">
      <c r="I2436" s="93"/>
      <c r="J2436" s="94"/>
    </row>
    <row r="2437" spans="9:10" ht="12">
      <c r="I2437" s="93"/>
      <c r="J2437" s="94"/>
    </row>
    <row r="2438" spans="9:10" ht="12">
      <c r="I2438" s="93"/>
      <c r="J2438" s="94"/>
    </row>
    <row r="2439" spans="9:10" ht="12">
      <c r="I2439" s="93"/>
      <c r="J2439" s="94"/>
    </row>
    <row r="2440" spans="9:10" ht="12">
      <c r="I2440" s="93"/>
      <c r="J2440" s="94"/>
    </row>
    <row r="2441" spans="9:10" ht="12">
      <c r="I2441" s="93"/>
      <c r="J2441" s="94"/>
    </row>
    <row r="2442" spans="9:10" ht="12">
      <c r="I2442" s="93"/>
      <c r="J2442" s="94"/>
    </row>
    <row r="2443" spans="9:10" ht="12">
      <c r="I2443" s="93"/>
      <c r="J2443" s="94"/>
    </row>
    <row r="2444" spans="9:10" ht="12">
      <c r="I2444" s="93"/>
      <c r="J2444" s="94"/>
    </row>
    <row r="2445" spans="9:10" ht="12">
      <c r="I2445" s="93"/>
      <c r="J2445" s="94"/>
    </row>
    <row r="2446" spans="9:10" ht="12">
      <c r="I2446" s="93"/>
      <c r="J2446" s="94"/>
    </row>
    <row r="2447" spans="9:10" ht="12">
      <c r="I2447" s="93"/>
      <c r="J2447" s="94"/>
    </row>
    <row r="2448" spans="9:10" ht="12">
      <c r="I2448" s="93"/>
      <c r="J2448" s="94"/>
    </row>
    <row r="2449" spans="9:10" ht="12">
      <c r="I2449" s="93"/>
      <c r="J2449" s="94"/>
    </row>
    <row r="2450" spans="9:10" ht="12">
      <c r="I2450" s="93"/>
      <c r="J2450" s="94"/>
    </row>
    <row r="2451" spans="9:10" ht="12">
      <c r="I2451" s="93"/>
      <c r="J2451" s="94"/>
    </row>
    <row r="2452" spans="9:10" ht="12">
      <c r="I2452" s="93"/>
      <c r="J2452" s="94"/>
    </row>
    <row r="2453" spans="9:10" ht="12">
      <c r="I2453" s="93"/>
      <c r="J2453" s="94"/>
    </row>
    <row r="2454" spans="9:10" ht="12">
      <c r="I2454" s="93"/>
      <c r="J2454" s="94"/>
    </row>
    <row r="2455" spans="9:10" ht="12">
      <c r="I2455" s="93"/>
      <c r="J2455" s="94"/>
    </row>
    <row r="2456" spans="9:10" ht="12">
      <c r="I2456" s="93"/>
      <c r="J2456" s="94"/>
    </row>
    <row r="2457" spans="9:10" ht="12">
      <c r="I2457" s="93"/>
      <c r="J2457" s="94"/>
    </row>
    <row r="2458" spans="9:10" ht="12">
      <c r="I2458" s="93"/>
      <c r="J2458" s="94"/>
    </row>
    <row r="2459" spans="9:10" ht="12">
      <c r="I2459" s="93"/>
      <c r="J2459" s="94"/>
    </row>
    <row r="2460" spans="9:10" ht="12">
      <c r="I2460" s="93"/>
      <c r="J2460" s="94"/>
    </row>
    <row r="2461" spans="9:10" ht="12">
      <c r="I2461" s="93"/>
      <c r="J2461" s="94"/>
    </row>
    <row r="2462" spans="9:10" ht="12">
      <c r="I2462" s="93"/>
      <c r="J2462" s="94"/>
    </row>
    <row r="2463" spans="9:10" ht="12">
      <c r="I2463" s="93"/>
      <c r="J2463" s="94"/>
    </row>
    <row r="2464" spans="9:10" ht="12">
      <c r="I2464" s="93"/>
      <c r="J2464" s="94"/>
    </row>
    <row r="2465" spans="9:10" ht="12">
      <c r="I2465" s="93"/>
      <c r="J2465" s="94"/>
    </row>
    <row r="2466" spans="9:10" ht="12">
      <c r="I2466" s="93"/>
      <c r="J2466" s="94"/>
    </row>
    <row r="2467" spans="9:10" ht="12">
      <c r="I2467" s="93"/>
      <c r="J2467" s="94"/>
    </row>
    <row r="2468" spans="9:10" ht="12">
      <c r="I2468" s="93"/>
      <c r="J2468" s="94"/>
    </row>
    <row r="2469" spans="9:10" ht="12">
      <c r="I2469" s="93"/>
      <c r="J2469" s="94"/>
    </row>
    <row r="2470" spans="9:10" ht="12">
      <c r="I2470" s="93"/>
      <c r="J2470" s="94"/>
    </row>
    <row r="2471" spans="9:10" ht="12">
      <c r="I2471" s="93"/>
      <c r="J2471" s="94"/>
    </row>
    <row r="2472" spans="9:10" ht="12">
      <c r="I2472" s="93"/>
      <c r="J2472" s="94"/>
    </row>
    <row r="2473" spans="9:10" ht="12">
      <c r="I2473" s="93"/>
      <c r="J2473" s="94"/>
    </row>
    <row r="2474" spans="9:10" ht="12">
      <c r="I2474" s="93"/>
      <c r="J2474" s="94"/>
    </row>
    <row r="2475" spans="9:10" ht="12">
      <c r="I2475" s="93"/>
      <c r="J2475" s="94"/>
    </row>
    <row r="2476" spans="9:10" ht="12">
      <c r="I2476" s="93"/>
      <c r="J2476" s="94"/>
    </row>
    <row r="2477" spans="9:10" ht="12">
      <c r="I2477" s="93"/>
      <c r="J2477" s="94"/>
    </row>
    <row r="2478" spans="9:10" ht="12">
      <c r="I2478" s="93"/>
      <c r="J2478" s="94"/>
    </row>
    <row r="2479" spans="9:10" ht="12">
      <c r="I2479" s="93"/>
      <c r="J2479" s="94"/>
    </row>
    <row r="2480" spans="9:10" ht="12">
      <c r="I2480" s="93"/>
      <c r="J2480" s="94"/>
    </row>
    <row r="2481" spans="9:10" ht="12">
      <c r="I2481" s="93"/>
      <c r="J2481" s="94"/>
    </row>
    <row r="2482" spans="9:10" ht="12">
      <c r="I2482" s="93"/>
      <c r="J2482" s="94"/>
    </row>
    <row r="2483" spans="9:10" ht="12">
      <c r="I2483" s="93"/>
      <c r="J2483" s="94"/>
    </row>
    <row r="2484" spans="9:10" ht="12">
      <c r="I2484" s="93"/>
      <c r="J2484" s="94"/>
    </row>
    <row r="2485" spans="9:10" ht="12">
      <c r="I2485" s="93"/>
      <c r="J2485" s="94"/>
    </row>
    <row r="2486" spans="9:10" ht="12">
      <c r="I2486" s="93"/>
      <c r="J2486" s="94"/>
    </row>
    <row r="2487" spans="9:10" ht="12">
      <c r="I2487" s="93"/>
      <c r="J2487" s="94"/>
    </row>
    <row r="2488" spans="9:10" ht="12">
      <c r="I2488" s="93"/>
      <c r="J2488" s="94"/>
    </row>
    <row r="2489" spans="9:10" ht="12">
      <c r="I2489" s="93"/>
      <c r="J2489" s="94"/>
    </row>
    <row r="2490" spans="9:10" ht="12">
      <c r="I2490" s="93"/>
      <c r="J2490" s="94"/>
    </row>
    <row r="2491" spans="9:10" ht="12">
      <c r="I2491" s="93"/>
      <c r="J2491" s="94"/>
    </row>
    <row r="2492" spans="9:10" ht="12">
      <c r="I2492" s="93"/>
      <c r="J2492" s="94"/>
    </row>
    <row r="2493" spans="9:10" ht="12">
      <c r="I2493" s="93"/>
      <c r="J2493" s="94"/>
    </row>
    <row r="2494" spans="9:10" ht="12">
      <c r="I2494" s="93"/>
      <c r="J2494" s="94"/>
    </row>
    <row r="2495" spans="9:10" ht="12">
      <c r="I2495" s="93"/>
      <c r="J2495" s="94"/>
    </row>
    <row r="2496" spans="9:10" ht="12">
      <c r="I2496" s="93"/>
      <c r="J2496" s="94"/>
    </row>
    <row r="2497" spans="9:10" ht="12">
      <c r="I2497" s="93"/>
      <c r="J2497" s="94"/>
    </row>
    <row r="2498" spans="9:10" ht="12">
      <c r="I2498" s="93"/>
      <c r="J2498" s="94"/>
    </row>
    <row r="2499" spans="9:10" ht="12">
      <c r="I2499" s="93"/>
      <c r="J2499" s="94"/>
    </row>
    <row r="2500" spans="9:10" ht="12">
      <c r="I2500" s="93"/>
      <c r="J2500" s="94"/>
    </row>
    <row r="2501" spans="9:10" ht="12">
      <c r="I2501" s="93"/>
      <c r="J2501" s="94"/>
    </row>
    <row r="2502" spans="9:10" ht="12">
      <c r="I2502" s="93"/>
      <c r="J2502" s="94"/>
    </row>
    <row r="2503" spans="9:10" ht="12">
      <c r="I2503" s="93"/>
      <c r="J2503" s="94"/>
    </row>
    <row r="2504" spans="9:10" ht="12">
      <c r="I2504" s="93"/>
      <c r="J2504" s="94"/>
    </row>
    <row r="2505" spans="9:10" ht="12">
      <c r="I2505" s="93"/>
      <c r="J2505" s="94"/>
    </row>
    <row r="2506" spans="9:10" ht="12">
      <c r="I2506" s="93"/>
      <c r="J2506" s="94"/>
    </row>
    <row r="2507" spans="9:10" ht="12">
      <c r="I2507" s="93"/>
      <c r="J2507" s="94"/>
    </row>
    <row r="2508" spans="9:10" ht="12">
      <c r="I2508" s="93"/>
      <c r="J2508" s="94"/>
    </row>
    <row r="2509" spans="9:10" ht="12">
      <c r="I2509" s="93"/>
      <c r="J2509" s="94"/>
    </row>
    <row r="2510" spans="9:10" ht="12">
      <c r="I2510" s="93"/>
      <c r="J2510" s="94"/>
    </row>
    <row r="2511" spans="9:10" ht="12">
      <c r="I2511" s="93"/>
      <c r="J2511" s="94"/>
    </row>
    <row r="2512" spans="9:10" ht="12">
      <c r="I2512" s="93"/>
      <c r="J2512" s="94"/>
    </row>
    <row r="2513" spans="9:10" ht="12">
      <c r="I2513" s="93"/>
      <c r="J2513" s="94"/>
    </row>
    <row r="2514" spans="9:10" ht="12">
      <c r="I2514" s="93"/>
      <c r="J2514" s="94"/>
    </row>
    <row r="2515" spans="9:10" ht="12">
      <c r="I2515" s="93"/>
      <c r="J2515" s="94"/>
    </row>
    <row r="2516" spans="9:10" ht="12">
      <c r="I2516" s="93"/>
      <c r="J2516" s="94"/>
    </row>
    <row r="2517" spans="9:10" ht="12">
      <c r="I2517" s="93"/>
      <c r="J2517" s="94"/>
    </row>
    <row r="2518" spans="9:10" ht="12">
      <c r="I2518" s="93"/>
      <c r="J2518" s="94"/>
    </row>
    <row r="2519" spans="9:10" ht="12">
      <c r="I2519" s="93"/>
      <c r="J2519" s="94"/>
    </row>
    <row r="2520" spans="9:10" ht="12">
      <c r="I2520" s="93"/>
      <c r="J2520" s="94"/>
    </row>
    <row r="2521" spans="9:10" ht="12">
      <c r="I2521" s="93"/>
      <c r="J2521" s="94"/>
    </row>
    <row r="2522" spans="9:10" ht="12">
      <c r="I2522" s="93"/>
      <c r="J2522" s="94"/>
    </row>
    <row r="2523" spans="9:10" ht="12">
      <c r="I2523" s="93"/>
      <c r="J2523" s="94"/>
    </row>
    <row r="2524" spans="9:10" ht="12">
      <c r="I2524" s="93"/>
      <c r="J2524" s="94"/>
    </row>
    <row r="2525" spans="9:10" ht="12">
      <c r="I2525" s="93"/>
      <c r="J2525" s="94"/>
    </row>
    <row r="2526" spans="9:10" ht="12">
      <c r="I2526" s="93"/>
      <c r="J2526" s="94"/>
    </row>
    <row r="2527" spans="9:10" ht="12">
      <c r="I2527" s="93"/>
      <c r="J2527" s="94"/>
    </row>
    <row r="2528" spans="9:10" ht="12">
      <c r="I2528" s="93"/>
      <c r="J2528" s="94"/>
    </row>
    <row r="2529" spans="9:10" ht="12">
      <c r="I2529" s="93"/>
      <c r="J2529" s="94"/>
    </row>
    <row r="2530" spans="9:10" ht="12">
      <c r="I2530" s="93"/>
      <c r="J2530" s="94"/>
    </row>
    <row r="2531" spans="9:10" ht="12">
      <c r="I2531" s="93"/>
      <c r="J2531" s="94"/>
    </row>
    <row r="2532" spans="9:10" ht="12">
      <c r="I2532" s="93"/>
      <c r="J2532" s="94"/>
    </row>
    <row r="2533" spans="9:10" ht="12">
      <c r="I2533" s="93"/>
      <c r="J2533" s="94"/>
    </row>
    <row r="2534" spans="9:10" ht="12">
      <c r="I2534" s="93"/>
      <c r="J2534" s="94"/>
    </row>
    <row r="2535" spans="9:10" ht="12">
      <c r="I2535" s="93"/>
      <c r="J2535" s="94"/>
    </row>
    <row r="2536" spans="9:10" ht="12">
      <c r="I2536" s="93"/>
      <c r="J2536" s="94"/>
    </row>
    <row r="2537" spans="9:10" ht="12">
      <c r="I2537" s="93"/>
      <c r="J2537" s="94"/>
    </row>
    <row r="2538" spans="9:10" ht="12">
      <c r="I2538" s="93"/>
      <c r="J2538" s="94"/>
    </row>
    <row r="2539" spans="9:10" ht="12">
      <c r="I2539" s="93"/>
      <c r="J2539" s="94"/>
    </row>
    <row r="2540" spans="9:10" ht="12">
      <c r="I2540" s="93"/>
      <c r="J2540" s="94"/>
    </row>
    <row r="2541" spans="9:10" ht="12">
      <c r="I2541" s="93"/>
      <c r="J2541" s="94"/>
    </row>
    <row r="2542" spans="9:10" ht="12">
      <c r="I2542" s="93"/>
      <c r="J2542" s="94"/>
    </row>
    <row r="2543" spans="9:10" ht="12">
      <c r="I2543" s="93"/>
      <c r="J2543" s="94"/>
    </row>
    <row r="2544" spans="9:10" ht="12">
      <c r="I2544" s="93"/>
      <c r="J2544" s="94"/>
    </row>
    <row r="2545" spans="9:10" ht="12">
      <c r="I2545" s="93"/>
      <c r="J2545" s="94"/>
    </row>
    <row r="2546" spans="9:10" ht="12">
      <c r="I2546" s="93"/>
      <c r="J2546" s="94"/>
    </row>
    <row r="2547" spans="9:10" ht="12">
      <c r="I2547" s="93"/>
      <c r="J2547" s="94"/>
    </row>
    <row r="2548" spans="9:10" ht="12">
      <c r="I2548" s="93"/>
      <c r="J2548" s="94"/>
    </row>
    <row r="2549" spans="9:10" ht="12">
      <c r="I2549" s="93"/>
      <c r="J2549" s="94"/>
    </row>
    <row r="2550" spans="9:10" ht="12">
      <c r="I2550" s="93"/>
      <c r="J2550" s="94"/>
    </row>
    <row r="2551" spans="9:10" ht="12">
      <c r="I2551" s="93"/>
      <c r="J2551" s="94"/>
    </row>
    <row r="2552" spans="9:10" ht="12">
      <c r="I2552" s="93"/>
      <c r="J2552" s="94"/>
    </row>
    <row r="2553" spans="9:10" ht="12">
      <c r="I2553" s="93"/>
      <c r="J2553" s="94"/>
    </row>
    <row r="2554" spans="9:10" ht="12">
      <c r="I2554" s="93"/>
      <c r="J2554" s="94"/>
    </row>
    <row r="2555" spans="9:10" ht="12">
      <c r="I2555" s="93"/>
      <c r="J2555" s="94"/>
    </row>
    <row r="2556" spans="9:10" ht="12">
      <c r="I2556" s="93"/>
      <c r="J2556" s="94"/>
    </row>
    <row r="2557" spans="9:10" ht="12">
      <c r="I2557" s="93"/>
      <c r="J2557" s="94"/>
    </row>
    <row r="2558" spans="9:10" ht="12">
      <c r="I2558" s="93"/>
      <c r="J2558" s="94"/>
    </row>
    <row r="2559" spans="9:10" ht="12">
      <c r="I2559" s="93"/>
      <c r="J2559" s="94"/>
    </row>
    <row r="2560" spans="9:10" ht="12">
      <c r="I2560" s="93"/>
      <c r="J2560" s="94"/>
    </row>
    <row r="2561" spans="9:10" ht="12">
      <c r="I2561" s="93"/>
      <c r="J2561" s="94"/>
    </row>
    <row r="2562" spans="9:10" ht="12">
      <c r="I2562" s="93"/>
      <c r="J2562" s="94"/>
    </row>
    <row r="2563" spans="9:10" ht="12">
      <c r="I2563" s="93"/>
      <c r="J2563" s="94"/>
    </row>
    <row r="2564" spans="9:10" ht="12">
      <c r="I2564" s="93"/>
      <c r="J2564" s="94"/>
    </row>
    <row r="2565" spans="9:10" ht="12">
      <c r="I2565" s="93"/>
      <c r="J2565" s="94"/>
    </row>
    <row r="2566" spans="9:10" ht="12">
      <c r="I2566" s="93"/>
      <c r="J2566" s="94"/>
    </row>
    <row r="2567" spans="9:10" ht="12">
      <c r="I2567" s="93"/>
      <c r="J2567" s="94"/>
    </row>
    <row r="2568" spans="9:10" ht="12">
      <c r="I2568" s="93"/>
      <c r="J2568" s="94"/>
    </row>
    <row r="2569" spans="9:10" ht="12">
      <c r="I2569" s="93"/>
      <c r="J2569" s="94"/>
    </row>
    <row r="2570" spans="9:10" ht="12">
      <c r="I2570" s="93"/>
      <c r="J2570" s="94"/>
    </row>
    <row r="2571" spans="9:10" ht="12">
      <c r="I2571" s="93"/>
      <c r="J2571" s="94"/>
    </row>
    <row r="2572" spans="9:10" ht="12">
      <c r="I2572" s="93"/>
      <c r="J2572" s="94"/>
    </row>
    <row r="2573" spans="9:10" ht="12">
      <c r="I2573" s="93"/>
      <c r="J2573" s="94"/>
    </row>
    <row r="2574" spans="9:10" ht="12">
      <c r="I2574" s="93"/>
      <c r="J2574" s="94"/>
    </row>
    <row r="2575" spans="9:10" ht="12">
      <c r="I2575" s="93"/>
      <c r="J2575" s="94"/>
    </row>
    <row r="2576" spans="9:10" ht="12">
      <c r="I2576" s="93"/>
      <c r="J2576" s="94"/>
    </row>
    <row r="2577" spans="9:10" ht="12">
      <c r="I2577" s="93"/>
      <c r="J2577" s="94"/>
    </row>
    <row r="2578" spans="9:10" ht="12">
      <c r="I2578" s="93"/>
      <c r="J2578" s="94"/>
    </row>
    <row r="2579" spans="9:10" ht="12">
      <c r="I2579" s="93"/>
      <c r="J2579" s="94"/>
    </row>
    <row r="2580" spans="9:10" ht="12">
      <c r="I2580" s="93"/>
      <c r="J2580" s="94"/>
    </row>
    <row r="2581" spans="9:10" ht="12">
      <c r="I2581" s="93"/>
      <c r="J2581" s="94"/>
    </row>
    <row r="2582" spans="9:10" ht="12">
      <c r="I2582" s="93"/>
      <c r="J2582" s="94"/>
    </row>
    <row r="2583" spans="9:10" ht="12">
      <c r="I2583" s="93"/>
      <c r="J2583" s="94"/>
    </row>
    <row r="2584" spans="9:10" ht="12">
      <c r="I2584" s="93"/>
      <c r="J2584" s="94"/>
    </row>
    <row r="2585" spans="9:10" ht="12">
      <c r="I2585" s="93"/>
      <c r="J2585" s="94"/>
    </row>
    <row r="2586" spans="9:10" ht="12">
      <c r="I2586" s="93"/>
      <c r="J2586" s="94"/>
    </row>
    <row r="2587" spans="9:10" ht="12">
      <c r="I2587" s="93"/>
      <c r="J2587" s="94"/>
    </row>
    <row r="2588" spans="9:10" ht="12">
      <c r="I2588" s="93"/>
      <c r="J2588" s="94"/>
    </row>
    <row r="2589" spans="9:10" ht="12">
      <c r="I2589" s="93"/>
      <c r="J2589" s="94"/>
    </row>
    <row r="2590" spans="9:10" ht="12">
      <c r="I2590" s="93"/>
      <c r="J2590" s="94"/>
    </row>
    <row r="2591" spans="9:10" ht="12">
      <c r="I2591" s="93"/>
      <c r="J2591" s="94"/>
    </row>
    <row r="2592" spans="9:10" ht="12">
      <c r="I2592" s="93"/>
      <c r="J2592" s="94"/>
    </row>
    <row r="2593" spans="9:10" ht="12">
      <c r="I2593" s="93"/>
      <c r="J2593" s="94"/>
    </row>
    <row r="2594" spans="9:10" ht="12">
      <c r="I2594" s="93"/>
      <c r="J2594" s="94"/>
    </row>
    <row r="2595" spans="9:10" ht="12">
      <c r="I2595" s="93"/>
      <c r="J2595" s="94"/>
    </row>
    <row r="2596" spans="9:10" ht="12">
      <c r="I2596" s="93"/>
      <c r="J2596" s="94"/>
    </row>
    <row r="2597" spans="9:10" ht="12">
      <c r="I2597" s="93"/>
      <c r="J2597" s="94"/>
    </row>
    <row r="2598" spans="9:10" ht="12">
      <c r="I2598" s="93"/>
      <c r="J2598" s="94"/>
    </row>
    <row r="2599" spans="9:10" ht="12">
      <c r="I2599" s="93"/>
      <c r="J2599" s="94"/>
    </row>
    <row r="2600" spans="9:10" ht="12">
      <c r="I2600" s="93"/>
      <c r="J2600" s="94"/>
    </row>
    <row r="2601" spans="9:10" ht="12">
      <c r="I2601" s="93"/>
      <c r="J2601" s="94"/>
    </row>
    <row r="2602" spans="9:10" ht="12">
      <c r="I2602" s="93"/>
      <c r="J2602" s="94"/>
    </row>
    <row r="2603" spans="9:10" ht="12">
      <c r="I2603" s="93"/>
      <c r="J2603" s="94"/>
    </row>
    <row r="2604" spans="9:10" ht="12">
      <c r="I2604" s="93"/>
      <c r="J2604" s="94"/>
    </row>
    <row r="2605" spans="9:10" ht="12">
      <c r="I2605" s="93"/>
      <c r="J2605" s="94"/>
    </row>
    <row r="2606" spans="9:10" ht="12">
      <c r="I2606" s="93"/>
      <c r="J2606" s="94"/>
    </row>
    <row r="2607" spans="9:10" ht="12">
      <c r="I2607" s="93"/>
      <c r="J2607" s="94"/>
    </row>
    <row r="2608" spans="9:10" ht="12">
      <c r="I2608" s="93"/>
      <c r="J2608" s="94"/>
    </row>
    <row r="2609" spans="9:10" ht="12">
      <c r="I2609" s="93"/>
      <c r="J2609" s="94"/>
    </row>
    <row r="2610" spans="9:10" ht="12">
      <c r="I2610" s="93"/>
      <c r="J2610" s="94"/>
    </row>
    <row r="2611" spans="9:10" ht="12">
      <c r="I2611" s="93"/>
      <c r="J2611" s="94"/>
    </row>
    <row r="2612" spans="9:10" ht="12">
      <c r="I2612" s="93"/>
      <c r="J2612" s="94"/>
    </row>
    <row r="2613" spans="9:10" ht="12">
      <c r="I2613" s="93"/>
      <c r="J2613" s="94"/>
    </row>
    <row r="2614" spans="9:10" ht="12">
      <c r="I2614" s="93"/>
      <c r="J2614" s="94"/>
    </row>
    <row r="2615" spans="9:10" ht="12">
      <c r="I2615" s="93"/>
      <c r="J2615" s="94"/>
    </row>
    <row r="2616" spans="9:10" ht="12">
      <c r="I2616" s="93"/>
      <c r="J2616" s="94"/>
    </row>
    <row r="2617" spans="9:10" ht="12">
      <c r="I2617" s="93"/>
      <c r="J2617" s="94"/>
    </row>
    <row r="2618" spans="9:10" ht="12">
      <c r="I2618" s="93"/>
      <c r="J2618" s="94"/>
    </row>
    <row r="2619" spans="9:10" ht="12">
      <c r="I2619" s="93"/>
      <c r="J2619" s="94"/>
    </row>
    <row r="2620" spans="9:10" ht="12">
      <c r="I2620" s="93"/>
      <c r="J2620" s="94"/>
    </row>
    <row r="2621" spans="9:10" ht="12">
      <c r="I2621" s="93"/>
      <c r="J2621" s="94"/>
    </row>
    <row r="2622" spans="9:10" ht="12">
      <c r="I2622" s="93"/>
      <c r="J2622" s="94"/>
    </row>
    <row r="2623" spans="9:10" ht="12">
      <c r="I2623" s="93"/>
      <c r="J2623" s="94"/>
    </row>
    <row r="2624" spans="9:10" ht="12">
      <c r="I2624" s="93"/>
      <c r="J2624" s="94"/>
    </row>
    <row r="2625" spans="9:10" ht="12">
      <c r="I2625" s="93"/>
      <c r="J2625" s="94"/>
    </row>
    <row r="2626" spans="9:10" ht="12">
      <c r="I2626" s="93"/>
      <c r="J2626" s="94"/>
    </row>
    <row r="2627" spans="9:10" ht="12">
      <c r="I2627" s="93"/>
      <c r="J2627" s="94"/>
    </row>
    <row r="2628" spans="9:10" ht="12">
      <c r="I2628" s="93"/>
      <c r="J2628" s="94"/>
    </row>
    <row r="2629" spans="9:10" ht="12">
      <c r="I2629" s="93"/>
      <c r="J2629" s="94"/>
    </row>
    <row r="2630" spans="9:10" ht="12">
      <c r="I2630" s="93"/>
      <c r="J2630" s="94"/>
    </row>
    <row r="2631" spans="9:10" ht="12">
      <c r="I2631" s="93"/>
      <c r="J2631" s="94"/>
    </row>
    <row r="2632" spans="9:10" ht="12">
      <c r="I2632" s="93"/>
      <c r="J2632" s="94"/>
    </row>
    <row r="2633" spans="9:10" ht="12">
      <c r="I2633" s="93"/>
      <c r="J2633" s="94"/>
    </row>
    <row r="2634" spans="9:10" ht="12">
      <c r="I2634" s="93"/>
      <c r="J2634" s="94"/>
    </row>
    <row r="2635" spans="9:10" ht="12">
      <c r="I2635" s="93"/>
      <c r="J2635" s="94"/>
    </row>
    <row r="2636" spans="9:10" ht="12">
      <c r="I2636" s="93"/>
      <c r="J2636" s="94"/>
    </row>
    <row r="2637" spans="9:10" ht="12">
      <c r="I2637" s="93"/>
      <c r="J2637" s="94"/>
    </row>
    <row r="2638" spans="9:10" ht="12">
      <c r="I2638" s="93"/>
      <c r="J2638" s="94"/>
    </row>
    <row r="2639" spans="9:10" ht="12">
      <c r="I2639" s="93"/>
      <c r="J2639" s="94"/>
    </row>
    <row r="2640" spans="9:10" ht="12">
      <c r="I2640" s="93"/>
      <c r="J2640" s="94"/>
    </row>
    <row r="2641" spans="9:10" ht="12">
      <c r="I2641" s="93"/>
      <c r="J2641" s="94"/>
    </row>
    <row r="2642" spans="9:10" ht="12">
      <c r="I2642" s="93"/>
      <c r="J2642" s="94"/>
    </row>
    <row r="2643" spans="9:10" ht="12">
      <c r="I2643" s="93"/>
      <c r="J2643" s="94"/>
    </row>
    <row r="2644" spans="9:10" ht="12">
      <c r="I2644" s="93"/>
      <c r="J2644" s="94"/>
    </row>
    <row r="2645" spans="9:10" ht="12">
      <c r="I2645" s="93"/>
      <c r="J2645" s="94"/>
    </row>
    <row r="2646" spans="9:10" ht="12">
      <c r="I2646" s="93"/>
      <c r="J2646" s="94"/>
    </row>
    <row r="2647" spans="9:10" ht="12">
      <c r="I2647" s="93"/>
      <c r="J2647" s="94"/>
    </row>
    <row r="2648" spans="9:10" ht="12">
      <c r="I2648" s="93"/>
      <c r="J2648" s="94"/>
    </row>
    <row r="2649" spans="9:10" ht="12">
      <c r="I2649" s="93"/>
      <c r="J2649" s="94"/>
    </row>
    <row r="2650" spans="9:10" ht="12">
      <c r="I2650" s="93"/>
      <c r="J2650" s="94"/>
    </row>
    <row r="2651" spans="9:10" ht="12">
      <c r="I2651" s="93"/>
      <c r="J2651" s="94"/>
    </row>
    <row r="2652" spans="9:10" ht="12">
      <c r="I2652" s="93"/>
      <c r="J2652" s="94"/>
    </row>
    <row r="2653" spans="9:10" ht="12">
      <c r="I2653" s="93"/>
      <c r="J2653" s="94"/>
    </row>
    <row r="2654" spans="9:10" ht="12">
      <c r="I2654" s="93"/>
      <c r="J2654" s="94"/>
    </row>
    <row r="2655" spans="9:10" ht="12">
      <c r="I2655" s="93"/>
      <c r="J2655" s="94"/>
    </row>
    <row r="2656" spans="9:10" ht="12">
      <c r="I2656" s="93"/>
      <c r="J2656" s="94"/>
    </row>
    <row r="2657" spans="9:10" ht="12">
      <c r="I2657" s="93"/>
      <c r="J2657" s="94"/>
    </row>
    <row r="2658" spans="9:10" ht="12">
      <c r="I2658" s="93"/>
      <c r="J2658" s="94"/>
    </row>
    <row r="2659" spans="9:10" ht="12">
      <c r="I2659" s="93"/>
      <c r="J2659" s="94"/>
    </row>
    <row r="2660" spans="9:10" ht="12">
      <c r="I2660" s="93"/>
      <c r="J2660" s="94"/>
    </row>
    <row r="2661" spans="9:10" ht="12">
      <c r="I2661" s="93"/>
      <c r="J2661" s="94"/>
    </row>
    <row r="2662" spans="9:10" ht="12">
      <c r="I2662" s="93"/>
      <c r="J2662" s="94"/>
    </row>
    <row r="2663" spans="9:10" ht="12">
      <c r="I2663" s="93"/>
      <c r="J2663" s="94"/>
    </row>
    <row r="2664" spans="9:10" ht="12">
      <c r="I2664" s="93"/>
      <c r="J2664" s="94"/>
    </row>
    <row r="2665" spans="9:10" ht="12">
      <c r="I2665" s="93"/>
      <c r="J2665" s="94"/>
    </row>
    <row r="2666" spans="9:10" ht="12">
      <c r="I2666" s="93"/>
      <c r="J2666" s="94"/>
    </row>
    <row r="2667" spans="9:10" ht="12">
      <c r="I2667" s="93"/>
      <c r="J2667" s="94"/>
    </row>
    <row r="2668" spans="9:10" ht="12">
      <c r="I2668" s="93"/>
      <c r="J2668" s="94"/>
    </row>
    <row r="2669" spans="9:10" ht="12">
      <c r="I2669" s="93"/>
      <c r="J2669" s="94"/>
    </row>
    <row r="2670" spans="9:10" ht="12">
      <c r="I2670" s="93"/>
      <c r="J2670" s="94"/>
    </row>
    <row r="2671" spans="9:10" ht="12">
      <c r="I2671" s="93"/>
      <c r="J2671" s="94"/>
    </row>
    <row r="2672" spans="9:10" ht="12">
      <c r="I2672" s="93"/>
      <c r="J2672" s="94"/>
    </row>
    <row r="2673" spans="9:10" ht="12">
      <c r="I2673" s="93"/>
      <c r="J2673" s="94"/>
    </row>
    <row r="2674" spans="9:10" ht="12">
      <c r="I2674" s="93"/>
      <c r="J2674" s="94"/>
    </row>
    <row r="2675" spans="9:10" ht="12">
      <c r="I2675" s="93"/>
      <c r="J2675" s="94"/>
    </row>
    <row r="2676" spans="9:10" ht="12">
      <c r="I2676" s="93"/>
      <c r="J2676" s="94"/>
    </row>
    <row r="2677" spans="9:10" ht="12">
      <c r="I2677" s="93"/>
      <c r="J2677" s="94"/>
    </row>
    <row r="2678" spans="9:10" ht="12">
      <c r="I2678" s="93"/>
      <c r="J2678" s="94"/>
    </row>
    <row r="2679" spans="9:10" ht="12">
      <c r="I2679" s="93"/>
      <c r="J2679" s="94"/>
    </row>
    <row r="2680" spans="9:10" ht="12">
      <c r="I2680" s="93"/>
      <c r="J2680" s="94"/>
    </row>
    <row r="2681" spans="9:10" ht="12">
      <c r="I2681" s="93"/>
      <c r="J2681" s="94"/>
    </row>
    <row r="2682" spans="9:10" ht="12">
      <c r="I2682" s="93"/>
      <c r="J2682" s="94"/>
    </row>
    <row r="2683" spans="9:10" ht="12">
      <c r="I2683" s="93"/>
      <c r="J2683" s="94"/>
    </row>
    <row r="2684" spans="9:10" ht="12">
      <c r="I2684" s="93"/>
      <c r="J2684" s="94"/>
    </row>
    <row r="2685" spans="9:10" ht="12">
      <c r="I2685" s="93"/>
      <c r="J2685" s="94"/>
    </row>
    <row r="2686" spans="9:10" ht="12">
      <c r="I2686" s="93"/>
      <c r="J2686" s="94"/>
    </row>
    <row r="2687" spans="9:10" ht="12">
      <c r="I2687" s="93"/>
      <c r="J2687" s="94"/>
    </row>
    <row r="2688" spans="9:10" ht="12">
      <c r="I2688" s="93"/>
      <c r="J2688" s="94"/>
    </row>
    <row r="2689" spans="9:10" ht="12">
      <c r="I2689" s="93"/>
      <c r="J2689" s="94"/>
    </row>
    <row r="2690" spans="9:10" ht="12">
      <c r="I2690" s="93"/>
      <c r="J2690" s="94"/>
    </row>
    <row r="2691" spans="9:10" ht="12">
      <c r="I2691" s="93"/>
      <c r="J2691" s="94"/>
    </row>
    <row r="2692" spans="9:10" ht="12">
      <c r="I2692" s="93"/>
      <c r="J2692" s="94"/>
    </row>
    <row r="2693" spans="9:10" ht="12">
      <c r="I2693" s="93"/>
      <c r="J2693" s="94"/>
    </row>
    <row r="2694" spans="9:10" ht="12">
      <c r="I2694" s="93"/>
      <c r="J2694" s="94"/>
    </row>
    <row r="2695" spans="9:10" ht="12">
      <c r="I2695" s="93"/>
      <c r="J2695" s="94"/>
    </row>
    <row r="2696" spans="9:10" ht="12">
      <c r="I2696" s="93"/>
      <c r="J2696" s="94"/>
    </row>
    <row r="2697" spans="9:10" ht="12">
      <c r="I2697" s="93"/>
      <c r="J2697" s="94"/>
    </row>
    <row r="2698" spans="9:10" ht="12">
      <c r="I2698" s="93"/>
      <c r="J2698" s="94"/>
    </row>
    <row r="2699" spans="9:10" ht="12">
      <c r="I2699" s="93"/>
      <c r="J2699" s="94"/>
    </row>
    <row r="2700" spans="9:10" ht="12">
      <c r="I2700" s="93"/>
      <c r="J2700" s="94"/>
    </row>
    <row r="2701" spans="9:10" ht="12">
      <c r="I2701" s="93"/>
      <c r="J2701" s="94"/>
    </row>
    <row r="2702" spans="9:10" ht="12">
      <c r="I2702" s="93"/>
      <c r="J2702" s="94"/>
    </row>
    <row r="2703" spans="9:10" ht="12">
      <c r="I2703" s="93"/>
      <c r="J2703" s="94"/>
    </row>
    <row r="2704" spans="9:10" ht="12">
      <c r="I2704" s="93"/>
      <c r="J2704" s="94"/>
    </row>
    <row r="2705" spans="9:10" ht="12">
      <c r="I2705" s="93"/>
      <c r="J2705" s="94"/>
    </row>
    <row r="2706" spans="9:10" ht="12">
      <c r="I2706" s="93"/>
      <c r="J2706" s="94"/>
    </row>
    <row r="2707" spans="9:10" ht="12">
      <c r="I2707" s="93"/>
      <c r="J2707" s="94"/>
    </row>
    <row r="2708" spans="9:10" ht="12">
      <c r="I2708" s="93"/>
      <c r="J2708" s="94"/>
    </row>
    <row r="2709" spans="9:10" ht="12">
      <c r="I2709" s="93"/>
      <c r="J2709" s="94"/>
    </row>
    <row r="2710" spans="9:10" ht="12">
      <c r="I2710" s="93"/>
      <c r="J2710" s="94"/>
    </row>
    <row r="2711" spans="9:10" ht="12">
      <c r="I2711" s="93"/>
      <c r="J2711" s="94"/>
    </row>
    <row r="2712" spans="9:10" ht="12">
      <c r="I2712" s="93"/>
      <c r="J2712" s="94"/>
    </row>
    <row r="2713" spans="9:10" ht="12">
      <c r="I2713" s="93"/>
      <c r="J2713" s="94"/>
    </row>
    <row r="2714" spans="9:10" ht="12">
      <c r="I2714" s="93"/>
      <c r="J2714" s="94"/>
    </row>
    <row r="2715" spans="9:10" ht="12">
      <c r="I2715" s="93"/>
      <c r="J2715" s="94"/>
    </row>
    <row r="2716" spans="9:10" ht="12">
      <c r="I2716" s="93"/>
      <c r="J2716" s="94"/>
    </row>
    <row r="2717" spans="9:10" ht="12">
      <c r="I2717" s="93"/>
      <c r="J2717" s="94"/>
    </row>
    <row r="2718" spans="9:10" ht="12">
      <c r="I2718" s="93"/>
      <c r="J2718" s="94"/>
    </row>
    <row r="2719" spans="9:10" ht="12">
      <c r="I2719" s="93"/>
      <c r="J2719" s="94"/>
    </row>
    <row r="2720" spans="9:10" ht="12">
      <c r="I2720" s="93"/>
      <c r="J2720" s="94"/>
    </row>
    <row r="2721" spans="9:10" ht="12">
      <c r="I2721" s="93"/>
      <c r="J2721" s="94"/>
    </row>
    <row r="2722" spans="9:10" ht="12">
      <c r="I2722" s="93"/>
      <c r="J2722" s="94"/>
    </row>
    <row r="2723" spans="9:10" ht="12">
      <c r="I2723" s="93"/>
      <c r="J2723" s="94"/>
    </row>
    <row r="2724" spans="9:10" ht="12">
      <c r="I2724" s="93"/>
      <c r="J2724" s="94"/>
    </row>
    <row r="2725" spans="9:10" ht="12">
      <c r="I2725" s="93"/>
      <c r="J2725" s="94"/>
    </row>
    <row r="2726" spans="9:10" ht="12">
      <c r="I2726" s="93"/>
      <c r="J2726" s="94"/>
    </row>
    <row r="2727" spans="9:10" ht="12">
      <c r="I2727" s="93"/>
      <c r="J2727" s="94"/>
    </row>
    <row r="2728" spans="9:10" ht="12">
      <c r="I2728" s="93"/>
      <c r="J2728" s="94"/>
    </row>
    <row r="2729" spans="9:10" ht="12">
      <c r="I2729" s="93"/>
      <c r="J2729" s="94"/>
    </row>
    <row r="2730" spans="9:10" ht="12">
      <c r="I2730" s="93"/>
      <c r="J2730" s="94"/>
    </row>
    <row r="2731" spans="9:10" ht="12">
      <c r="I2731" s="93"/>
      <c r="J2731" s="94"/>
    </row>
    <row r="2732" spans="9:10" ht="12">
      <c r="I2732" s="93"/>
      <c r="J2732" s="94"/>
    </row>
    <row r="2733" spans="9:10" ht="12">
      <c r="I2733" s="93"/>
      <c r="J2733" s="94"/>
    </row>
    <row r="2734" spans="9:10" ht="12">
      <c r="I2734" s="93"/>
      <c r="J2734" s="94"/>
    </row>
    <row r="2735" spans="9:10" ht="12">
      <c r="I2735" s="93"/>
      <c r="J2735" s="94"/>
    </row>
    <row r="2736" spans="9:10" ht="12">
      <c r="I2736" s="93"/>
      <c r="J2736" s="94"/>
    </row>
    <row r="2737" spans="9:10" ht="12">
      <c r="I2737" s="93"/>
      <c r="J2737" s="94"/>
    </row>
    <row r="2738" spans="9:10" ht="12">
      <c r="I2738" s="93"/>
      <c r="J2738" s="94"/>
    </row>
    <row r="2739" spans="9:10" ht="12">
      <c r="I2739" s="93"/>
      <c r="J2739" s="94"/>
    </row>
    <row r="2740" spans="9:10" ht="12">
      <c r="I2740" s="93"/>
      <c r="J2740" s="94"/>
    </row>
    <row r="2741" spans="9:10" ht="12">
      <c r="I2741" s="93"/>
      <c r="J2741" s="94"/>
    </row>
    <row r="2742" spans="9:10" ht="12">
      <c r="I2742" s="93"/>
      <c r="J2742" s="94"/>
    </row>
    <row r="2743" spans="9:10" ht="12">
      <c r="I2743" s="93"/>
      <c r="J2743" s="94"/>
    </row>
    <row r="2744" spans="9:10" ht="12">
      <c r="I2744" s="93"/>
      <c r="J2744" s="94"/>
    </row>
    <row r="2745" spans="9:10" ht="12">
      <c r="I2745" s="93"/>
      <c r="J2745" s="94"/>
    </row>
    <row r="2746" spans="9:10" ht="12">
      <c r="I2746" s="93"/>
      <c r="J2746" s="94"/>
    </row>
    <row r="2747" spans="9:10" ht="12">
      <c r="I2747" s="93"/>
      <c r="J2747" s="94"/>
    </row>
    <row r="2748" spans="9:10" ht="12">
      <c r="I2748" s="93"/>
      <c r="J2748" s="94"/>
    </row>
    <row r="2749" spans="9:10" ht="12">
      <c r="I2749" s="93"/>
      <c r="J2749" s="94"/>
    </row>
    <row r="2750" spans="9:10" ht="12">
      <c r="I2750" s="93"/>
      <c r="J2750" s="94"/>
    </row>
    <row r="2751" spans="9:10" ht="12">
      <c r="I2751" s="93"/>
      <c r="J2751" s="94"/>
    </row>
    <row r="2752" spans="9:10" ht="12">
      <c r="I2752" s="93"/>
      <c r="J2752" s="94"/>
    </row>
    <row r="2753" spans="9:10" ht="12">
      <c r="I2753" s="93"/>
      <c r="J2753" s="94"/>
    </row>
    <row r="2754" spans="9:10" ht="12">
      <c r="I2754" s="93"/>
      <c r="J2754" s="94"/>
    </row>
    <row r="2755" spans="9:10" ht="12">
      <c r="I2755" s="93"/>
      <c r="J2755" s="94"/>
    </row>
    <row r="2756" spans="9:10" ht="12">
      <c r="I2756" s="93"/>
      <c r="J2756" s="94"/>
    </row>
    <row r="2757" spans="9:10" ht="12">
      <c r="I2757" s="93"/>
      <c r="J2757" s="94"/>
    </row>
    <row r="2758" spans="9:10" ht="12">
      <c r="I2758" s="93"/>
      <c r="J2758" s="94"/>
    </row>
    <row r="2759" spans="9:10" ht="12">
      <c r="I2759" s="93"/>
      <c r="J2759" s="94"/>
    </row>
    <row r="2760" spans="9:10" ht="12">
      <c r="I2760" s="93"/>
      <c r="J2760" s="94"/>
    </row>
    <row r="2761" spans="9:10" ht="12">
      <c r="I2761" s="93"/>
      <c r="J2761" s="94"/>
    </row>
    <row r="2762" spans="9:10" ht="12">
      <c r="I2762" s="93"/>
      <c r="J2762" s="94"/>
    </row>
    <row r="2763" spans="9:10" ht="12">
      <c r="I2763" s="93"/>
      <c r="J2763" s="94"/>
    </row>
    <row r="2764" spans="9:10" ht="12">
      <c r="I2764" s="93"/>
      <c r="J2764" s="94"/>
    </row>
    <row r="2765" spans="9:10" ht="12">
      <c r="I2765" s="93"/>
      <c r="J2765" s="94"/>
    </row>
    <row r="2766" spans="9:10" ht="12">
      <c r="I2766" s="93"/>
      <c r="J2766" s="94"/>
    </row>
    <row r="2767" spans="9:10" ht="12">
      <c r="I2767" s="93"/>
      <c r="J2767" s="94"/>
    </row>
    <row r="2768" spans="9:10" ht="12">
      <c r="I2768" s="93"/>
      <c r="J2768" s="94"/>
    </row>
    <row r="2769" spans="9:10" ht="12">
      <c r="I2769" s="93"/>
      <c r="J2769" s="94"/>
    </row>
    <row r="2770" spans="9:10" ht="12">
      <c r="I2770" s="93"/>
      <c r="J2770" s="94"/>
    </row>
    <row r="2771" spans="9:10" ht="12">
      <c r="I2771" s="93"/>
      <c r="J2771" s="94"/>
    </row>
    <row r="2772" spans="9:10" ht="12">
      <c r="I2772" s="93"/>
      <c r="J2772" s="94"/>
    </row>
    <row r="2773" spans="9:10" ht="12">
      <c r="I2773" s="93"/>
      <c r="J2773" s="94"/>
    </row>
    <row r="2774" spans="9:10" ht="12">
      <c r="I2774" s="93"/>
      <c r="J2774" s="94"/>
    </row>
    <row r="2775" spans="9:10" ht="12">
      <c r="I2775" s="93"/>
      <c r="J2775" s="94"/>
    </row>
    <row r="2776" spans="9:10" ht="12">
      <c r="I2776" s="93"/>
      <c r="J2776" s="94"/>
    </row>
    <row r="2777" spans="9:10" ht="12">
      <c r="I2777" s="93"/>
      <c r="J2777" s="94"/>
    </row>
    <row r="2778" spans="9:10" ht="12">
      <c r="I2778" s="93"/>
      <c r="J2778" s="94"/>
    </row>
    <row r="2779" spans="9:10" ht="12">
      <c r="I2779" s="93"/>
      <c r="J2779" s="94"/>
    </row>
    <row r="2780" spans="9:10" ht="12">
      <c r="I2780" s="93"/>
      <c r="J2780" s="94"/>
    </row>
    <row r="2781" spans="9:10" ht="12">
      <c r="I2781" s="93"/>
      <c r="J2781" s="94"/>
    </row>
    <row r="2782" spans="9:10" ht="12">
      <c r="I2782" s="93"/>
      <c r="J2782" s="94"/>
    </row>
    <row r="2783" spans="9:10" ht="12">
      <c r="I2783" s="93"/>
      <c r="J2783" s="94"/>
    </row>
    <row r="2784" spans="9:10" ht="12">
      <c r="I2784" s="93"/>
      <c r="J2784" s="94"/>
    </row>
    <row r="2785" spans="9:10" ht="12">
      <c r="I2785" s="93"/>
      <c r="J2785" s="94"/>
    </row>
    <row r="2786" spans="9:10" ht="12">
      <c r="I2786" s="93"/>
      <c r="J2786" s="94"/>
    </row>
    <row r="2787" spans="9:10" ht="12">
      <c r="I2787" s="93"/>
      <c r="J2787" s="94"/>
    </row>
    <row r="2788" spans="9:10" ht="12">
      <c r="I2788" s="93"/>
      <c r="J2788" s="94"/>
    </row>
    <row r="2789" spans="9:10" ht="12">
      <c r="I2789" s="93"/>
      <c r="J2789" s="94"/>
    </row>
    <row r="2790" spans="9:10" ht="12">
      <c r="I2790" s="93"/>
      <c r="J2790" s="94"/>
    </row>
    <row r="2791" spans="9:10" ht="12">
      <c r="I2791" s="93"/>
      <c r="J2791" s="94"/>
    </row>
    <row r="2792" spans="9:10" ht="12">
      <c r="I2792" s="93"/>
      <c r="J2792" s="94"/>
    </row>
    <row r="2793" spans="9:10" ht="12">
      <c r="I2793" s="93"/>
      <c r="J2793" s="94"/>
    </row>
    <row r="2794" spans="9:10" ht="12">
      <c r="I2794" s="93"/>
      <c r="J2794" s="94"/>
    </row>
    <row r="2795" spans="9:10" ht="12">
      <c r="I2795" s="93"/>
      <c r="J2795" s="94"/>
    </row>
    <row r="2796" spans="9:10" ht="12">
      <c r="I2796" s="93"/>
      <c r="J2796" s="94"/>
    </row>
    <row r="2797" spans="9:10" ht="12">
      <c r="I2797" s="93"/>
      <c r="J2797" s="94"/>
    </row>
    <row r="2798" spans="9:10" ht="12">
      <c r="I2798" s="93"/>
      <c r="J2798" s="94"/>
    </row>
    <row r="2799" spans="9:10" ht="12">
      <c r="I2799" s="93"/>
      <c r="J2799" s="94"/>
    </row>
    <row r="2800" spans="9:10" ht="12">
      <c r="I2800" s="93"/>
      <c r="J2800" s="94"/>
    </row>
    <row r="2801" spans="9:10" ht="12">
      <c r="I2801" s="93"/>
      <c r="J2801" s="94"/>
    </row>
    <row r="2802" spans="9:10" ht="12">
      <c r="I2802" s="93"/>
      <c r="J2802" s="94"/>
    </row>
    <row r="2803" spans="9:10" ht="12">
      <c r="I2803" s="93"/>
      <c r="J2803" s="94"/>
    </row>
    <row r="2804" spans="9:10" ht="12">
      <c r="I2804" s="93"/>
      <c r="J2804" s="94"/>
    </row>
    <row r="2805" spans="9:10" ht="12">
      <c r="I2805" s="93"/>
      <c r="J2805" s="94"/>
    </row>
    <row r="2806" spans="9:10" ht="12">
      <c r="I2806" s="93"/>
      <c r="J2806" s="94"/>
    </row>
    <row r="2807" spans="9:10" ht="12">
      <c r="I2807" s="93"/>
      <c r="J2807" s="94"/>
    </row>
    <row r="2808" spans="9:10" ht="12">
      <c r="I2808" s="93"/>
      <c r="J2808" s="94"/>
    </row>
    <row r="2809" spans="9:10" ht="12">
      <c r="I2809" s="93"/>
      <c r="J2809" s="94"/>
    </row>
    <row r="2810" spans="9:10" ht="12">
      <c r="I2810" s="93"/>
      <c r="J2810" s="94"/>
    </row>
    <row r="2811" spans="9:10" ht="12">
      <c r="I2811" s="93"/>
      <c r="J2811" s="94"/>
    </row>
    <row r="2812" spans="9:10" ht="12">
      <c r="I2812" s="93"/>
      <c r="J2812" s="94"/>
    </row>
    <row r="2813" spans="9:10" ht="12">
      <c r="I2813" s="93"/>
      <c r="J2813" s="94"/>
    </row>
    <row r="2814" spans="9:10" ht="12">
      <c r="I2814" s="93"/>
      <c r="J2814" s="94"/>
    </row>
    <row r="2815" spans="9:10" ht="12">
      <c r="I2815" s="93"/>
      <c r="J2815" s="94"/>
    </row>
    <row r="2816" spans="9:10" ht="12">
      <c r="I2816" s="93"/>
      <c r="J2816" s="94"/>
    </row>
    <row r="2817" spans="9:10" ht="12">
      <c r="I2817" s="93"/>
      <c r="J2817" s="94"/>
    </row>
    <row r="2818" spans="9:10" ht="12">
      <c r="I2818" s="93"/>
      <c r="J2818" s="94"/>
    </row>
    <row r="2819" spans="9:10" ht="12">
      <c r="I2819" s="93"/>
      <c r="J2819" s="94"/>
    </row>
    <row r="2820" spans="9:10" ht="12">
      <c r="I2820" s="93"/>
      <c r="J2820" s="94"/>
    </row>
    <row r="2821" spans="9:10" ht="12">
      <c r="I2821" s="93"/>
      <c r="J2821" s="94"/>
    </row>
    <row r="2822" spans="9:10" ht="12">
      <c r="I2822" s="93"/>
      <c r="J2822" s="94"/>
    </row>
    <row r="2823" spans="9:10" ht="12">
      <c r="I2823" s="93"/>
      <c r="J2823" s="94"/>
    </row>
    <row r="2824" spans="9:10" ht="12">
      <c r="I2824" s="93"/>
      <c r="J2824" s="94"/>
    </row>
    <row r="2825" spans="9:10" ht="12">
      <c r="I2825" s="93"/>
      <c r="J2825" s="94"/>
    </row>
    <row r="2826" spans="9:10" ht="12">
      <c r="I2826" s="93"/>
      <c r="J2826" s="94"/>
    </row>
    <row r="2827" spans="9:10" ht="12">
      <c r="I2827" s="93"/>
      <c r="J2827" s="94"/>
    </row>
    <row r="2828" spans="9:10" ht="12">
      <c r="I2828" s="93"/>
      <c r="J2828" s="94"/>
    </row>
    <row r="2829" spans="9:10" ht="12">
      <c r="I2829" s="93"/>
      <c r="J2829" s="94"/>
    </row>
    <row r="2830" spans="9:10" ht="12">
      <c r="I2830" s="93"/>
      <c r="J2830" s="94"/>
    </row>
    <row r="2831" spans="9:10" ht="12">
      <c r="I2831" s="93"/>
      <c r="J2831" s="94"/>
    </row>
    <row r="2832" spans="9:10" ht="12">
      <c r="I2832" s="93"/>
      <c r="J2832" s="94"/>
    </row>
    <row r="2833" spans="9:10" ht="12">
      <c r="I2833" s="93"/>
      <c r="J2833" s="94"/>
    </row>
    <row r="2834" spans="9:10" ht="12">
      <c r="I2834" s="93"/>
      <c r="J2834" s="94"/>
    </row>
    <row r="2835" spans="9:10" ht="12">
      <c r="I2835" s="93"/>
      <c r="J2835" s="94"/>
    </row>
    <row r="2836" spans="9:10" ht="12">
      <c r="I2836" s="93"/>
      <c r="J2836" s="94"/>
    </row>
    <row r="2837" spans="9:10" ht="12">
      <c r="I2837" s="93"/>
      <c r="J2837" s="94"/>
    </row>
    <row r="2838" spans="9:10" ht="12">
      <c r="I2838" s="93"/>
      <c r="J2838" s="94"/>
    </row>
    <row r="2839" spans="9:10" ht="12">
      <c r="I2839" s="93"/>
      <c r="J2839" s="94"/>
    </row>
    <row r="2840" spans="9:10" ht="12">
      <c r="I2840" s="93"/>
      <c r="J2840" s="94"/>
    </row>
    <row r="2841" spans="9:10" ht="12">
      <c r="I2841" s="93"/>
      <c r="J2841" s="94"/>
    </row>
    <row r="2842" spans="9:10" ht="12">
      <c r="I2842" s="93"/>
      <c r="J2842" s="94"/>
    </row>
    <row r="2843" spans="9:10" ht="12">
      <c r="I2843" s="93"/>
      <c r="J2843" s="94"/>
    </row>
    <row r="2844" spans="9:10" ht="12">
      <c r="I2844" s="93"/>
      <c r="J2844" s="94"/>
    </row>
    <row r="2845" spans="9:10" ht="12">
      <c r="I2845" s="93"/>
      <c r="J2845" s="94"/>
    </row>
    <row r="2846" spans="9:10" ht="12">
      <c r="I2846" s="93"/>
      <c r="J2846" s="94"/>
    </row>
    <row r="2847" spans="9:10" ht="12">
      <c r="I2847" s="93"/>
      <c r="J2847" s="94"/>
    </row>
    <row r="2848" spans="9:10" ht="12">
      <c r="I2848" s="93"/>
      <c r="J2848" s="94"/>
    </row>
    <row r="2849" spans="9:10" ht="12">
      <c r="I2849" s="93"/>
      <c r="J2849" s="94"/>
    </row>
    <row r="2850" spans="9:10" ht="12">
      <c r="I2850" s="93"/>
      <c r="J2850" s="94"/>
    </row>
    <row r="2851" spans="9:10" ht="12">
      <c r="I2851" s="93"/>
      <c r="J2851" s="94"/>
    </row>
    <row r="2852" spans="9:10" ht="12">
      <c r="I2852" s="93"/>
      <c r="J2852" s="94"/>
    </row>
    <row r="2853" spans="9:10" ht="12">
      <c r="I2853" s="93"/>
      <c r="J2853" s="94"/>
    </row>
    <row r="2854" spans="9:10" ht="12">
      <c r="I2854" s="93"/>
      <c r="J2854" s="94"/>
    </row>
    <row r="2855" spans="9:10" ht="12">
      <c r="I2855" s="93"/>
      <c r="J2855" s="94"/>
    </row>
    <row r="2856" spans="9:10" ht="12">
      <c r="I2856" s="93"/>
      <c r="J2856" s="94"/>
    </row>
    <row r="2857" spans="9:10" ht="12">
      <c r="I2857" s="93"/>
      <c r="J2857" s="94"/>
    </row>
    <row r="2858" spans="9:10" ht="12">
      <c r="I2858" s="93"/>
      <c r="J2858" s="94"/>
    </row>
    <row r="2859" spans="9:10" ht="12">
      <c r="I2859" s="93"/>
      <c r="J2859" s="94"/>
    </row>
    <row r="2860" spans="9:10" ht="12">
      <c r="I2860" s="93"/>
      <c r="J2860" s="94"/>
    </row>
    <row r="2861" spans="9:10" ht="12">
      <c r="I2861" s="93"/>
      <c r="J2861" s="94"/>
    </row>
    <row r="2862" spans="9:10" ht="12">
      <c r="I2862" s="93"/>
      <c r="J2862" s="94"/>
    </row>
    <row r="2863" spans="9:10" ht="12">
      <c r="I2863" s="93"/>
      <c r="J2863" s="94"/>
    </row>
    <row r="2864" spans="9:10" ht="12">
      <c r="I2864" s="93"/>
      <c r="J2864" s="94"/>
    </row>
    <row r="2865" spans="9:10" ht="12">
      <c r="I2865" s="93"/>
      <c r="J2865" s="94"/>
    </row>
    <row r="2866" spans="9:10" ht="12">
      <c r="I2866" s="93"/>
      <c r="J2866" s="94"/>
    </row>
    <row r="2867" spans="9:10" ht="12">
      <c r="I2867" s="93"/>
      <c r="J2867" s="94"/>
    </row>
    <row r="2868" spans="9:10" ht="12">
      <c r="I2868" s="93"/>
      <c r="J2868" s="94"/>
    </row>
    <row r="2869" spans="9:10" ht="12">
      <c r="I2869" s="93"/>
      <c r="J2869" s="94"/>
    </row>
    <row r="2870" spans="9:10" ht="12">
      <c r="I2870" s="93"/>
      <c r="J2870" s="94"/>
    </row>
    <row r="2871" spans="9:10" ht="12">
      <c r="I2871" s="93"/>
      <c r="J2871" s="94"/>
    </row>
    <row r="2872" spans="9:10" ht="12">
      <c r="I2872" s="93"/>
      <c r="J2872" s="94"/>
    </row>
    <row r="2873" spans="9:10" ht="12">
      <c r="I2873" s="93"/>
      <c r="J2873" s="94"/>
    </row>
    <row r="2874" spans="9:10" ht="12">
      <c r="I2874" s="93"/>
      <c r="J2874" s="94"/>
    </row>
    <row r="2875" spans="9:10" ht="12">
      <c r="I2875" s="93"/>
      <c r="J2875" s="94"/>
    </row>
    <row r="2876" spans="9:10" ht="12">
      <c r="I2876" s="93"/>
      <c r="J2876" s="94"/>
    </row>
    <row r="2877" spans="9:10" ht="12">
      <c r="I2877" s="93"/>
      <c r="J2877" s="94"/>
    </row>
    <row r="2878" spans="9:10" ht="12">
      <c r="I2878" s="93"/>
      <c r="J2878" s="94"/>
    </row>
    <row r="2879" spans="9:10" ht="12">
      <c r="I2879" s="93"/>
      <c r="J2879" s="94"/>
    </row>
    <row r="2880" spans="9:10" ht="12">
      <c r="I2880" s="93"/>
      <c r="J2880" s="94"/>
    </row>
    <row r="2881" spans="9:10" ht="12">
      <c r="I2881" s="93"/>
      <c r="J2881" s="94"/>
    </row>
    <row r="2882" spans="9:10" ht="12">
      <c r="I2882" s="93"/>
      <c r="J2882" s="94"/>
    </row>
    <row r="2883" spans="9:10" ht="12">
      <c r="I2883" s="93"/>
      <c r="J2883" s="94"/>
    </row>
    <row r="2884" spans="9:10" ht="12">
      <c r="I2884" s="93"/>
      <c r="J2884" s="94"/>
    </row>
    <row r="2885" spans="9:10" ht="12">
      <c r="I2885" s="93"/>
      <c r="J2885" s="94"/>
    </row>
    <row r="2886" spans="9:10" ht="12">
      <c r="I2886" s="93"/>
      <c r="J2886" s="94"/>
    </row>
    <row r="2887" spans="9:10" ht="12">
      <c r="I2887" s="93"/>
      <c r="J2887" s="94"/>
    </row>
    <row r="2888" spans="9:10" ht="12">
      <c r="I2888" s="93"/>
      <c r="J2888" s="94"/>
    </row>
    <row r="2889" spans="9:10" ht="12">
      <c r="I2889" s="93"/>
      <c r="J2889" s="94"/>
    </row>
    <row r="2890" spans="9:10" ht="12">
      <c r="I2890" s="93"/>
      <c r="J2890" s="94"/>
    </row>
    <row r="2891" spans="9:10" ht="12">
      <c r="I2891" s="93"/>
      <c r="J2891" s="94"/>
    </row>
    <row r="2892" spans="9:10" ht="12">
      <c r="I2892" s="93"/>
      <c r="J2892" s="94"/>
    </row>
    <row r="2893" spans="9:10" ht="12">
      <c r="I2893" s="93"/>
      <c r="J2893" s="94"/>
    </row>
    <row r="2894" spans="9:10" ht="12">
      <c r="I2894" s="93"/>
      <c r="J2894" s="94"/>
    </row>
    <row r="2895" spans="9:10" ht="12">
      <c r="I2895" s="93"/>
      <c r="J2895" s="94"/>
    </row>
    <row r="2896" spans="9:10" ht="12">
      <c r="I2896" s="93"/>
      <c r="J2896" s="94"/>
    </row>
    <row r="2897" spans="9:10" ht="12">
      <c r="I2897" s="93"/>
      <c r="J2897" s="94"/>
    </row>
    <row r="2898" spans="9:10" ht="12">
      <c r="I2898" s="93"/>
      <c r="J2898" s="94"/>
    </row>
    <row r="2899" spans="9:10" ht="12">
      <c r="I2899" s="93"/>
      <c r="J2899" s="94"/>
    </row>
    <row r="2900" spans="9:10" ht="12">
      <c r="I2900" s="93"/>
      <c r="J2900" s="94"/>
    </row>
    <row r="2901" spans="9:10" ht="12">
      <c r="I2901" s="93"/>
      <c r="J2901" s="94"/>
    </row>
    <row r="2902" spans="9:10" ht="12">
      <c r="I2902" s="93"/>
      <c r="J2902" s="94"/>
    </row>
    <row r="2903" spans="9:10" ht="12">
      <c r="I2903" s="93"/>
      <c r="J2903" s="94"/>
    </row>
    <row r="2904" spans="9:10" ht="12">
      <c r="I2904" s="93"/>
      <c r="J2904" s="94"/>
    </row>
    <row r="2905" spans="9:10" ht="12">
      <c r="I2905" s="93"/>
      <c r="J2905" s="94"/>
    </row>
    <row r="2906" spans="9:10" ht="12">
      <c r="I2906" s="93"/>
      <c r="J2906" s="94"/>
    </row>
    <row r="2907" spans="9:10" ht="12">
      <c r="I2907" s="93"/>
      <c r="J2907" s="94"/>
    </row>
    <row r="2908" spans="9:10" ht="12">
      <c r="I2908" s="93"/>
      <c r="J2908" s="94"/>
    </row>
    <row r="2909" spans="9:10" ht="12">
      <c r="I2909" s="93"/>
      <c r="J2909" s="94"/>
    </row>
    <row r="2910" spans="9:10" ht="12">
      <c r="I2910" s="93"/>
      <c r="J2910" s="94"/>
    </row>
    <row r="2911" spans="9:10" ht="12">
      <c r="I2911" s="93"/>
      <c r="J2911" s="94"/>
    </row>
    <row r="2912" spans="9:10" ht="12">
      <c r="I2912" s="93"/>
      <c r="J2912" s="94"/>
    </row>
    <row r="2913" spans="9:10" ht="12">
      <c r="I2913" s="93"/>
      <c r="J2913" s="94"/>
    </row>
    <row r="2914" spans="9:10" ht="12">
      <c r="I2914" s="93"/>
      <c r="J2914" s="94"/>
    </row>
    <row r="2915" spans="9:10" ht="12">
      <c r="I2915" s="93"/>
      <c r="J2915" s="94"/>
    </row>
    <row r="2916" spans="9:10" ht="12">
      <c r="I2916" s="93"/>
      <c r="J2916" s="94"/>
    </row>
    <row r="2917" spans="9:10" ht="12">
      <c r="I2917" s="93"/>
      <c r="J2917" s="94"/>
    </row>
    <row r="2918" spans="9:10" ht="12">
      <c r="I2918" s="93"/>
      <c r="J2918" s="94"/>
    </row>
    <row r="2919" spans="9:10" ht="12">
      <c r="I2919" s="93"/>
      <c r="J2919" s="94"/>
    </row>
    <row r="2920" spans="9:10" ht="12">
      <c r="I2920" s="93"/>
      <c r="J2920" s="94"/>
    </row>
    <row r="2921" spans="9:10" ht="12">
      <c r="I2921" s="93"/>
      <c r="J2921" s="94"/>
    </row>
    <row r="2922" spans="9:10" ht="12">
      <c r="I2922" s="93"/>
      <c r="J2922" s="94"/>
    </row>
    <row r="2923" spans="9:10" ht="12">
      <c r="I2923" s="93"/>
      <c r="J2923" s="94"/>
    </row>
    <row r="2924" spans="9:10" ht="12">
      <c r="I2924" s="93"/>
      <c r="J2924" s="94"/>
    </row>
    <row r="2925" spans="9:10" ht="12">
      <c r="I2925" s="93"/>
      <c r="J2925" s="94"/>
    </row>
    <row r="2926" spans="9:10" ht="12">
      <c r="I2926" s="93"/>
      <c r="J2926" s="94"/>
    </row>
    <row r="2927" spans="9:10" ht="12">
      <c r="I2927" s="93"/>
      <c r="J2927" s="94"/>
    </row>
    <row r="2928" spans="9:10" ht="12">
      <c r="I2928" s="93"/>
      <c r="J2928" s="94"/>
    </row>
    <row r="2929" spans="9:10" ht="12">
      <c r="I2929" s="93"/>
      <c r="J2929" s="94"/>
    </row>
    <row r="2930" spans="9:10" ht="12">
      <c r="I2930" s="93"/>
      <c r="J2930" s="94"/>
    </row>
    <row r="2931" spans="9:10" ht="12">
      <c r="I2931" s="93"/>
      <c r="J2931" s="94"/>
    </row>
    <row r="2932" spans="9:10" ht="12">
      <c r="I2932" s="93"/>
      <c r="J2932" s="94"/>
    </row>
    <row r="2933" spans="9:10" ht="12">
      <c r="I2933" s="93"/>
      <c r="J2933" s="94"/>
    </row>
    <row r="2934" spans="9:10" ht="12">
      <c r="I2934" s="93"/>
      <c r="J2934" s="94"/>
    </row>
    <row r="2935" spans="9:10" ht="12">
      <c r="I2935" s="93"/>
      <c r="J2935" s="94"/>
    </row>
    <row r="2936" spans="9:10" ht="12">
      <c r="I2936" s="93"/>
      <c r="J2936" s="94"/>
    </row>
    <row r="2937" spans="9:10" ht="12">
      <c r="I2937" s="93"/>
      <c r="J2937" s="94"/>
    </row>
    <row r="2938" spans="9:10" ht="12">
      <c r="I2938" s="93"/>
      <c r="J2938" s="94"/>
    </row>
    <row r="2939" spans="9:10" ht="12">
      <c r="I2939" s="93"/>
      <c r="J2939" s="94"/>
    </row>
    <row r="2940" spans="9:10" ht="12">
      <c r="I2940" s="93"/>
      <c r="J2940" s="94"/>
    </row>
    <row r="2941" spans="9:10" ht="12">
      <c r="I2941" s="93"/>
      <c r="J2941" s="94"/>
    </row>
    <row r="2942" spans="9:10" ht="12">
      <c r="I2942" s="93"/>
      <c r="J2942" s="94"/>
    </row>
    <row r="2943" spans="9:10" ht="12">
      <c r="I2943" s="93"/>
      <c r="J2943" s="94"/>
    </row>
    <row r="2944" spans="9:10" ht="12">
      <c r="I2944" s="93"/>
      <c r="J2944" s="94"/>
    </row>
    <row r="2945" spans="9:10" ht="12">
      <c r="I2945" s="93"/>
      <c r="J2945" s="94"/>
    </row>
    <row r="2946" spans="9:10" ht="12">
      <c r="I2946" s="93"/>
      <c r="J2946" s="94"/>
    </row>
    <row r="2947" spans="9:10" ht="12">
      <c r="I2947" s="93"/>
      <c r="J2947" s="94"/>
    </row>
    <row r="2948" spans="9:10" ht="12">
      <c r="I2948" s="93"/>
      <c r="J2948" s="94"/>
    </row>
    <row r="2949" spans="9:10" ht="12">
      <c r="I2949" s="93"/>
      <c r="J2949" s="94"/>
    </row>
    <row r="2950" spans="9:10" ht="12">
      <c r="I2950" s="93"/>
      <c r="J2950" s="94"/>
    </row>
    <row r="2951" spans="9:10" ht="12">
      <c r="I2951" s="93"/>
      <c r="J2951" s="94"/>
    </row>
    <row r="2952" spans="9:10" ht="12">
      <c r="I2952" s="93"/>
      <c r="J2952" s="94"/>
    </row>
    <row r="2953" spans="9:10" ht="12">
      <c r="I2953" s="93"/>
      <c r="J2953" s="94"/>
    </row>
    <row r="2954" spans="9:10" ht="12">
      <c r="I2954" s="93"/>
      <c r="J2954" s="94"/>
    </row>
    <row r="2955" spans="9:10" ht="12">
      <c r="I2955" s="93"/>
      <c r="J2955" s="94"/>
    </row>
    <row r="2956" spans="9:10" ht="12">
      <c r="I2956" s="93"/>
      <c r="J2956" s="94"/>
    </row>
    <row r="2957" spans="9:10" ht="12">
      <c r="I2957" s="93"/>
      <c r="J2957" s="94"/>
    </row>
    <row r="2958" spans="9:10" ht="12">
      <c r="I2958" s="93"/>
      <c r="J2958" s="94"/>
    </row>
    <row r="2959" spans="9:10" ht="12">
      <c r="I2959" s="93"/>
      <c r="J2959" s="94"/>
    </row>
    <row r="2960" spans="9:10" ht="12">
      <c r="I2960" s="93"/>
      <c r="J2960" s="94"/>
    </row>
    <row r="2961" spans="9:10" ht="12">
      <c r="I2961" s="93"/>
      <c r="J2961" s="94"/>
    </row>
    <row r="2962" spans="9:10" ht="12">
      <c r="I2962" s="93"/>
      <c r="J2962" s="94"/>
    </row>
    <row r="2963" spans="9:10" ht="12">
      <c r="I2963" s="93"/>
      <c r="J2963" s="94"/>
    </row>
    <row r="2964" spans="9:10" ht="12">
      <c r="I2964" s="93"/>
      <c r="J2964" s="94"/>
    </row>
    <row r="2965" spans="9:10" ht="12">
      <c r="I2965" s="93"/>
      <c r="J2965" s="94"/>
    </row>
    <row r="2966" spans="9:10" ht="12">
      <c r="I2966" s="93"/>
      <c r="J2966" s="94"/>
    </row>
    <row r="2967" spans="9:10" ht="12">
      <c r="I2967" s="93"/>
      <c r="J2967" s="94"/>
    </row>
    <row r="2968" spans="9:10" ht="12">
      <c r="I2968" s="93"/>
      <c r="J2968" s="94"/>
    </row>
    <row r="2969" spans="9:10" ht="12">
      <c r="I2969" s="93"/>
      <c r="J2969" s="94"/>
    </row>
    <row r="2970" spans="9:10" ht="12">
      <c r="I2970" s="93"/>
      <c r="J2970" s="94"/>
    </row>
    <row r="2971" spans="9:10" ht="12">
      <c r="I2971" s="93"/>
      <c r="J2971" s="94"/>
    </row>
    <row r="2972" spans="9:10" ht="12">
      <c r="I2972" s="93"/>
      <c r="J2972" s="94"/>
    </row>
    <row r="2973" spans="9:10" ht="12">
      <c r="I2973" s="93"/>
      <c r="J2973" s="94"/>
    </row>
    <row r="2974" spans="9:10" ht="12">
      <c r="I2974" s="93"/>
      <c r="J2974" s="94"/>
    </row>
    <row r="2975" spans="9:10" ht="12">
      <c r="I2975" s="93"/>
      <c r="J2975" s="94"/>
    </row>
    <row r="2976" spans="9:10" ht="12">
      <c r="I2976" s="93"/>
      <c r="J2976" s="94"/>
    </row>
    <row r="2977" spans="9:10" ht="12">
      <c r="I2977" s="93"/>
      <c r="J2977" s="94"/>
    </row>
    <row r="2978" spans="9:10" ht="12">
      <c r="I2978" s="93"/>
      <c r="J2978" s="94"/>
    </row>
    <row r="2979" spans="9:10" ht="12">
      <c r="I2979" s="93"/>
      <c r="J2979" s="94"/>
    </row>
    <row r="2980" spans="9:10" ht="12">
      <c r="I2980" s="93"/>
      <c r="J2980" s="94"/>
    </row>
    <row r="2981" spans="9:10" ht="12">
      <c r="I2981" s="93"/>
      <c r="J2981" s="94"/>
    </row>
    <row r="2982" spans="9:10" ht="12">
      <c r="I2982" s="93"/>
      <c r="J2982" s="94"/>
    </row>
    <row r="2983" spans="9:10" ht="12">
      <c r="I2983" s="93"/>
      <c r="J2983" s="94"/>
    </row>
    <row r="2984" spans="9:10" ht="12">
      <c r="I2984" s="93"/>
      <c r="J2984" s="94"/>
    </row>
    <row r="2985" spans="9:10" ht="12">
      <c r="I2985" s="93"/>
      <c r="J2985" s="94"/>
    </row>
    <row r="2986" spans="9:10" ht="12">
      <c r="I2986" s="93"/>
      <c r="J2986" s="94"/>
    </row>
    <row r="2987" spans="9:10" ht="12">
      <c r="I2987" s="93"/>
      <c r="J2987" s="94"/>
    </row>
    <row r="2988" spans="9:10" ht="12">
      <c r="I2988" s="93"/>
      <c r="J2988" s="94"/>
    </row>
    <row r="2989" spans="9:10" ht="12">
      <c r="I2989" s="93"/>
      <c r="J2989" s="94"/>
    </row>
    <row r="2990" spans="9:10" ht="12">
      <c r="I2990" s="93"/>
      <c r="J2990" s="94"/>
    </row>
    <row r="2991" spans="9:10" ht="12">
      <c r="I2991" s="93"/>
      <c r="J2991" s="94"/>
    </row>
    <row r="2992" spans="9:10" ht="12">
      <c r="I2992" s="93"/>
      <c r="J2992" s="94"/>
    </row>
    <row r="2993" spans="9:10" ht="12">
      <c r="I2993" s="93"/>
      <c r="J2993" s="94"/>
    </row>
    <row r="2994" spans="9:10" ht="12">
      <c r="I2994" s="93"/>
      <c r="J2994" s="94"/>
    </row>
    <row r="2995" spans="9:10" ht="12">
      <c r="I2995" s="93"/>
      <c r="J2995" s="94"/>
    </row>
    <row r="2996" spans="9:10" ht="12">
      <c r="I2996" s="93"/>
      <c r="J2996" s="94"/>
    </row>
    <row r="2997" spans="9:10" ht="12">
      <c r="I2997" s="93"/>
      <c r="J2997" s="94"/>
    </row>
    <row r="2998" spans="9:10" ht="12">
      <c r="I2998" s="93"/>
      <c r="J2998" s="94"/>
    </row>
    <row r="2999" spans="9:10" ht="12">
      <c r="I2999" s="93"/>
      <c r="J2999" s="94"/>
    </row>
    <row r="3000" spans="9:10" ht="12">
      <c r="I3000" s="93"/>
      <c r="J3000" s="94"/>
    </row>
    <row r="3001" spans="9:10" ht="12">
      <c r="I3001" s="93"/>
      <c r="J3001" s="94"/>
    </row>
    <row r="3002" spans="9:10" ht="12">
      <c r="I3002" s="93"/>
      <c r="J3002" s="94"/>
    </row>
    <row r="3003" spans="9:10" ht="12">
      <c r="I3003" s="93"/>
      <c r="J3003" s="94"/>
    </row>
    <row r="3004" spans="9:10" ht="12">
      <c r="I3004" s="93"/>
      <c r="J3004" s="94"/>
    </row>
    <row r="3005" spans="9:10" ht="12">
      <c r="I3005" s="93"/>
      <c r="J3005" s="94"/>
    </row>
    <row r="3006" spans="9:10" ht="12">
      <c r="I3006" s="93"/>
      <c r="J3006" s="94"/>
    </row>
    <row r="3007" spans="9:10" ht="12">
      <c r="I3007" s="93"/>
      <c r="J3007" s="94"/>
    </row>
    <row r="3008" spans="9:10" ht="12">
      <c r="I3008" s="93"/>
      <c r="J3008" s="94"/>
    </row>
    <row r="3009" spans="9:10" ht="12">
      <c r="I3009" s="93"/>
      <c r="J3009" s="94"/>
    </row>
    <row r="3010" spans="9:10" ht="12">
      <c r="I3010" s="93"/>
      <c r="J3010" s="94"/>
    </row>
    <row r="3011" spans="9:10" ht="12">
      <c r="I3011" s="93"/>
      <c r="J3011" s="94"/>
    </row>
    <row r="3012" spans="9:10" ht="12">
      <c r="I3012" s="93"/>
      <c r="J3012" s="94"/>
    </row>
    <row r="3013" spans="9:10" ht="12">
      <c r="I3013" s="93"/>
      <c r="J3013" s="94"/>
    </row>
    <row r="3014" spans="9:10" ht="12">
      <c r="I3014" s="93"/>
      <c r="J3014" s="94"/>
    </row>
    <row r="3015" spans="9:10" ht="12">
      <c r="I3015" s="93"/>
      <c r="J3015" s="94"/>
    </row>
    <row r="3016" spans="9:10" ht="12">
      <c r="I3016" s="93"/>
      <c r="J3016" s="94"/>
    </row>
    <row r="3017" spans="9:10" ht="12">
      <c r="I3017" s="93"/>
      <c r="J3017" s="94"/>
    </row>
    <row r="3018" spans="9:10" ht="12">
      <c r="I3018" s="93"/>
      <c r="J3018" s="94"/>
    </row>
    <row r="3019" spans="9:10" ht="12">
      <c r="I3019" s="93"/>
      <c r="J3019" s="94"/>
    </row>
    <row r="3020" spans="9:10" ht="12">
      <c r="I3020" s="93"/>
      <c r="J3020" s="94"/>
    </row>
    <row r="3021" spans="9:10" ht="12">
      <c r="I3021" s="93"/>
      <c r="J3021" s="94"/>
    </row>
    <row r="3022" spans="9:10" ht="12">
      <c r="I3022" s="93"/>
      <c r="J3022" s="94"/>
    </row>
    <row r="3023" spans="9:10" ht="12">
      <c r="I3023" s="93"/>
      <c r="J3023" s="94"/>
    </row>
    <row r="3024" spans="9:10" ht="12">
      <c r="I3024" s="93"/>
      <c r="J3024" s="94"/>
    </row>
    <row r="3025" spans="9:10" ht="12">
      <c r="I3025" s="93"/>
      <c r="J3025" s="94"/>
    </row>
    <row r="3026" spans="9:10" ht="12">
      <c r="I3026" s="93"/>
      <c r="J3026" s="94"/>
    </row>
    <row r="3027" spans="9:10" ht="12">
      <c r="I3027" s="93"/>
      <c r="J3027" s="94"/>
    </row>
    <row r="3028" spans="9:10" ht="12">
      <c r="I3028" s="93"/>
      <c r="J3028" s="94"/>
    </row>
    <row r="3029" spans="9:10" ht="12">
      <c r="I3029" s="93"/>
      <c r="J3029" s="94"/>
    </row>
    <row r="3030" spans="9:10" ht="12">
      <c r="I3030" s="93"/>
      <c r="J3030" s="94"/>
    </row>
    <row r="3031" spans="9:10" ht="12">
      <c r="I3031" s="93"/>
      <c r="J3031" s="94"/>
    </row>
    <row r="3032" spans="9:10" ht="12">
      <c r="I3032" s="93"/>
      <c r="J3032" s="94"/>
    </row>
    <row r="3033" spans="9:10" ht="12">
      <c r="I3033" s="93"/>
      <c r="J3033" s="94"/>
    </row>
    <row r="3034" spans="9:10" ht="12">
      <c r="I3034" s="93"/>
      <c r="J3034" s="94"/>
    </row>
    <row r="3035" spans="9:10" ht="12">
      <c r="I3035" s="93"/>
      <c r="J3035" s="94"/>
    </row>
    <row r="3036" spans="9:10" ht="12">
      <c r="I3036" s="93"/>
      <c r="J3036" s="94"/>
    </row>
    <row r="3037" spans="9:10" ht="12">
      <c r="I3037" s="93"/>
      <c r="J3037" s="94"/>
    </row>
    <row r="3038" spans="9:10" ht="12">
      <c r="I3038" s="93"/>
      <c r="J3038" s="94"/>
    </row>
    <row r="3039" spans="9:10" ht="12">
      <c r="I3039" s="93"/>
      <c r="J3039" s="94"/>
    </row>
    <row r="3040" spans="9:10" ht="12">
      <c r="I3040" s="93"/>
      <c r="J3040" s="94"/>
    </row>
    <row r="3041" spans="9:10" ht="12">
      <c r="I3041" s="93"/>
      <c r="J3041" s="94"/>
    </row>
    <row r="3042" spans="9:10" ht="12">
      <c r="I3042" s="93"/>
      <c r="J3042" s="94"/>
    </row>
    <row r="3043" spans="9:10" ht="12">
      <c r="I3043" s="93"/>
      <c r="J3043" s="94"/>
    </row>
    <row r="3044" spans="9:10" ht="12">
      <c r="I3044" s="93"/>
      <c r="J3044" s="94"/>
    </row>
    <row r="3045" spans="9:10" ht="12">
      <c r="I3045" s="93"/>
      <c r="J3045" s="94"/>
    </row>
    <row r="3046" spans="9:10" ht="12">
      <c r="I3046" s="93"/>
      <c r="J3046" s="94"/>
    </row>
    <row r="3047" spans="9:10" ht="12">
      <c r="I3047" s="93"/>
      <c r="J3047" s="94"/>
    </row>
    <row r="3048" spans="9:10" ht="12">
      <c r="I3048" s="93"/>
      <c r="J3048" s="94"/>
    </row>
    <row r="3049" spans="9:10" ht="12">
      <c r="I3049" s="93"/>
      <c r="J3049" s="94"/>
    </row>
    <row r="3050" spans="9:10" ht="12">
      <c r="I3050" s="93"/>
      <c r="J3050" s="94"/>
    </row>
    <row r="3051" spans="9:10" ht="12">
      <c r="I3051" s="93"/>
      <c r="J3051" s="94"/>
    </row>
    <row r="3052" spans="9:10" ht="12">
      <c r="I3052" s="93"/>
      <c r="J3052" s="94"/>
    </row>
    <row r="3053" spans="9:10" ht="12">
      <c r="I3053" s="93"/>
      <c r="J3053" s="94"/>
    </row>
    <row r="3054" spans="9:10" ht="12">
      <c r="I3054" s="93"/>
      <c r="J3054" s="94"/>
    </row>
    <row r="3055" spans="9:10" ht="12">
      <c r="I3055" s="93"/>
      <c r="J3055" s="94"/>
    </row>
    <row r="3056" spans="9:10" ht="12">
      <c r="I3056" s="93"/>
      <c r="J3056" s="94"/>
    </row>
    <row r="3057" spans="9:10" ht="12">
      <c r="I3057" s="93"/>
      <c r="J3057" s="94"/>
    </row>
    <row r="3058" spans="9:10" ht="12">
      <c r="I3058" s="93"/>
      <c r="J3058" s="94"/>
    </row>
    <row r="3059" spans="9:10" ht="12">
      <c r="I3059" s="93"/>
      <c r="J3059" s="94"/>
    </row>
    <row r="3060" spans="9:10" ht="12">
      <c r="I3060" s="93"/>
      <c r="J3060" s="94"/>
    </row>
    <row r="3061" spans="9:10" ht="12">
      <c r="I3061" s="93"/>
      <c r="J3061" s="94"/>
    </row>
    <row r="3062" spans="9:10" ht="12">
      <c r="I3062" s="93"/>
      <c r="J3062" s="94"/>
    </row>
    <row r="3063" spans="9:10" ht="12">
      <c r="I3063" s="93"/>
      <c r="J3063" s="94"/>
    </row>
    <row r="3064" spans="9:10" ht="12">
      <c r="I3064" s="93"/>
      <c r="J3064" s="94"/>
    </row>
    <row r="3065" spans="9:10" ht="12">
      <c r="I3065" s="93"/>
      <c r="J3065" s="94"/>
    </row>
    <row r="3066" spans="9:10" ht="12">
      <c r="I3066" s="93"/>
      <c r="J3066" s="94"/>
    </row>
    <row r="3067" spans="9:10" ht="12">
      <c r="I3067" s="93"/>
      <c r="J3067" s="94"/>
    </row>
    <row r="3068" spans="9:10" ht="12">
      <c r="I3068" s="93"/>
      <c r="J3068" s="94"/>
    </row>
    <row r="3069" spans="9:10" ht="12">
      <c r="I3069" s="93"/>
      <c r="J3069" s="94"/>
    </row>
    <row r="3070" spans="9:10" ht="12">
      <c r="I3070" s="93"/>
      <c r="J3070" s="94"/>
    </row>
    <row r="3071" spans="9:10" ht="12">
      <c r="I3071" s="93"/>
      <c r="J3071" s="94"/>
    </row>
    <row r="3072" spans="9:10" ht="12">
      <c r="I3072" s="93"/>
      <c r="J3072" s="94"/>
    </row>
    <row r="3073" spans="9:10" ht="12">
      <c r="I3073" s="93"/>
      <c r="J3073" s="94"/>
    </row>
    <row r="3074" spans="9:10" ht="12">
      <c r="I3074" s="93"/>
      <c r="J3074" s="94"/>
    </row>
    <row r="3075" spans="9:10" ht="12">
      <c r="I3075" s="93"/>
      <c r="J3075" s="94"/>
    </row>
    <row r="3076" spans="9:10" ht="12">
      <c r="I3076" s="93"/>
      <c r="J3076" s="94"/>
    </row>
    <row r="3077" spans="9:10" ht="12">
      <c r="I3077" s="93"/>
      <c r="J3077" s="94"/>
    </row>
    <row r="3078" spans="9:10" ht="12">
      <c r="I3078" s="93"/>
      <c r="J3078" s="94"/>
    </row>
    <row r="3079" spans="9:10" ht="12">
      <c r="I3079" s="93"/>
      <c r="J3079" s="94"/>
    </row>
    <row r="3080" spans="9:10" ht="12">
      <c r="I3080" s="93"/>
      <c r="J3080" s="94"/>
    </row>
    <row r="3081" spans="9:10" ht="12">
      <c r="I3081" s="93"/>
      <c r="J3081" s="94"/>
    </row>
    <row r="3082" spans="9:10" ht="12">
      <c r="I3082" s="93"/>
      <c r="J3082" s="94"/>
    </row>
    <row r="3083" spans="9:10" ht="12">
      <c r="I3083" s="93"/>
      <c r="J3083" s="94"/>
    </row>
    <row r="3084" spans="9:10" ht="12">
      <c r="I3084" s="93"/>
      <c r="J3084" s="94"/>
    </row>
    <row r="3085" spans="9:10" ht="12">
      <c r="I3085" s="93"/>
      <c r="J3085" s="94"/>
    </row>
    <row r="3086" spans="9:10" ht="12">
      <c r="I3086" s="93"/>
      <c r="J3086" s="94"/>
    </row>
    <row r="3087" spans="9:10" ht="12">
      <c r="I3087" s="93"/>
      <c r="J3087" s="94"/>
    </row>
    <row r="3088" spans="9:10" ht="12">
      <c r="I3088" s="93"/>
      <c r="J3088" s="94"/>
    </row>
    <row r="3089" spans="9:10" ht="12">
      <c r="I3089" s="93"/>
      <c r="J3089" s="94"/>
    </row>
    <row r="3090" spans="9:10" ht="12">
      <c r="I3090" s="93"/>
      <c r="J3090" s="94"/>
    </row>
    <row r="3091" spans="9:10" ht="12">
      <c r="I3091" s="93"/>
      <c r="J3091" s="94"/>
    </row>
    <row r="3092" spans="9:10" ht="12">
      <c r="I3092" s="93"/>
      <c r="J3092" s="94"/>
    </row>
    <row r="3093" spans="9:10" ht="12">
      <c r="I3093" s="93"/>
      <c r="J3093" s="94"/>
    </row>
    <row r="3094" spans="9:10" ht="12">
      <c r="I3094" s="93"/>
      <c r="J3094" s="94"/>
    </row>
    <row r="3095" spans="9:10" ht="12">
      <c r="I3095" s="93"/>
      <c r="J3095" s="94"/>
    </row>
    <row r="3096" spans="9:10" ht="12">
      <c r="I3096" s="93"/>
      <c r="J3096" s="94"/>
    </row>
    <row r="3097" spans="9:10" ht="12">
      <c r="I3097" s="93"/>
      <c r="J3097" s="94"/>
    </row>
    <row r="3098" spans="9:10" ht="12">
      <c r="I3098" s="93"/>
      <c r="J3098" s="94"/>
    </row>
    <row r="3099" spans="9:10" ht="12">
      <c r="I3099" s="93"/>
      <c r="J3099" s="94"/>
    </row>
    <row r="3100" spans="9:10" ht="12">
      <c r="I3100" s="93"/>
      <c r="J3100" s="94"/>
    </row>
    <row r="3101" spans="9:10" ht="12">
      <c r="I3101" s="93"/>
      <c r="J3101" s="94"/>
    </row>
    <row r="3102" spans="9:10" ht="12">
      <c r="I3102" s="93"/>
      <c r="J3102" s="94"/>
    </row>
    <row r="3103" spans="9:10" ht="12">
      <c r="I3103" s="93"/>
      <c r="J3103" s="94"/>
    </row>
    <row r="3104" spans="9:10" ht="12">
      <c r="I3104" s="93"/>
      <c r="J3104" s="94"/>
    </row>
    <row r="3105" spans="9:10" ht="12">
      <c r="I3105" s="93"/>
      <c r="J3105" s="94"/>
    </row>
    <row r="3106" spans="9:10" ht="12">
      <c r="I3106" s="93"/>
      <c r="J3106" s="94"/>
    </row>
    <row r="3107" spans="9:10" ht="12">
      <c r="I3107" s="93"/>
      <c r="J3107" s="94"/>
    </row>
    <row r="3108" spans="9:10" ht="12">
      <c r="I3108" s="93"/>
      <c r="J3108" s="94"/>
    </row>
    <row r="3109" spans="9:10" ht="12">
      <c r="I3109" s="93"/>
      <c r="J3109" s="94"/>
    </row>
    <row r="3110" spans="9:10" ht="12">
      <c r="I3110" s="93"/>
      <c r="J3110" s="94"/>
    </row>
    <row r="3111" spans="9:10" ht="12">
      <c r="I3111" s="93"/>
      <c r="J3111" s="94"/>
    </row>
    <row r="3112" spans="9:10" ht="12">
      <c r="I3112" s="93"/>
      <c r="J3112" s="94"/>
    </row>
    <row r="3113" spans="9:10" ht="12">
      <c r="I3113" s="93"/>
      <c r="J3113" s="94"/>
    </row>
    <row r="3114" spans="9:10" ht="12">
      <c r="I3114" s="93"/>
      <c r="J3114" s="94"/>
    </row>
    <row r="3115" spans="9:10" ht="12">
      <c r="I3115" s="93"/>
      <c r="J3115" s="94"/>
    </row>
    <row r="3116" spans="9:10" ht="12">
      <c r="I3116" s="93"/>
      <c r="J3116" s="94"/>
    </row>
    <row r="3117" spans="9:10" ht="12">
      <c r="I3117" s="93"/>
      <c r="J3117" s="94"/>
    </row>
    <row r="3118" spans="9:10" ht="12">
      <c r="I3118" s="93"/>
      <c r="J3118" s="94"/>
    </row>
    <row r="3119" spans="9:10" ht="12">
      <c r="I3119" s="93"/>
      <c r="J3119" s="94"/>
    </row>
    <row r="3120" spans="9:10" ht="12">
      <c r="I3120" s="93"/>
      <c r="J3120" s="94"/>
    </row>
    <row r="3121" spans="9:10" ht="12">
      <c r="I3121" s="93"/>
      <c r="J3121" s="94"/>
    </row>
    <row r="3122" spans="9:10" ht="12">
      <c r="I3122" s="93"/>
      <c r="J3122" s="94"/>
    </row>
    <row r="3123" spans="9:10" ht="12">
      <c r="I3123" s="93"/>
      <c r="J3123" s="94"/>
    </row>
    <row r="3124" spans="9:10" ht="12">
      <c r="I3124" s="93"/>
      <c r="J3124" s="94"/>
    </row>
    <row r="3125" spans="9:10" ht="12">
      <c r="I3125" s="93"/>
      <c r="J3125" s="94"/>
    </row>
    <row r="3126" spans="9:10" ht="12">
      <c r="I3126" s="93"/>
      <c r="J3126" s="94"/>
    </row>
    <row r="3127" spans="9:10" ht="12">
      <c r="I3127" s="93"/>
      <c r="J3127" s="94"/>
    </row>
    <row r="3128" spans="9:10" ht="12">
      <c r="I3128" s="93"/>
      <c r="J3128" s="94"/>
    </row>
    <row r="3129" spans="9:10" ht="12">
      <c r="I3129" s="93"/>
      <c r="J3129" s="94"/>
    </row>
    <row r="3130" spans="9:10" ht="12">
      <c r="I3130" s="93"/>
      <c r="J3130" s="94"/>
    </row>
    <row r="3131" spans="9:10" ht="12">
      <c r="I3131" s="93"/>
      <c r="J3131" s="94"/>
    </row>
    <row r="3132" spans="9:10" ht="12">
      <c r="I3132" s="93"/>
      <c r="J3132" s="94"/>
    </row>
    <row r="3133" spans="9:10" ht="12">
      <c r="I3133" s="93"/>
      <c r="J3133" s="94"/>
    </row>
    <row r="3134" spans="9:10" ht="12">
      <c r="I3134" s="93"/>
      <c r="J3134" s="94"/>
    </row>
    <row r="3135" spans="9:10" ht="12">
      <c r="I3135" s="93"/>
      <c r="J3135" s="94"/>
    </row>
    <row r="3136" spans="9:10" ht="12">
      <c r="I3136" s="93"/>
      <c r="J3136" s="94"/>
    </row>
    <row r="3137" spans="9:10" ht="12">
      <c r="I3137" s="93"/>
      <c r="J3137" s="94"/>
    </row>
    <row r="3138" spans="9:10" ht="12">
      <c r="I3138" s="93"/>
      <c r="J3138" s="94"/>
    </row>
    <row r="3139" spans="9:10" ht="12">
      <c r="I3139" s="93"/>
      <c r="J3139" s="94"/>
    </row>
    <row r="3140" spans="9:10" ht="12">
      <c r="I3140" s="93"/>
      <c r="J3140" s="94"/>
    </row>
    <row r="3141" spans="9:10" ht="12">
      <c r="I3141" s="93"/>
      <c r="J3141" s="94"/>
    </row>
    <row r="3142" spans="9:10" ht="12">
      <c r="I3142" s="93"/>
      <c r="J3142" s="94"/>
    </row>
    <row r="3143" spans="9:10" ht="12">
      <c r="I3143" s="93"/>
      <c r="J3143" s="94"/>
    </row>
    <row r="3144" spans="9:10" ht="12">
      <c r="I3144" s="93"/>
      <c r="J3144" s="94"/>
    </row>
    <row r="3145" spans="9:10" ht="12">
      <c r="I3145" s="93"/>
      <c r="J3145" s="94"/>
    </row>
    <row r="3146" spans="9:10" ht="12">
      <c r="I3146" s="93"/>
      <c r="J3146" s="94"/>
    </row>
    <row r="3147" spans="9:10" ht="12">
      <c r="I3147" s="93"/>
      <c r="J3147" s="94"/>
    </row>
    <row r="3148" spans="9:10" ht="12">
      <c r="I3148" s="93"/>
      <c r="J3148" s="94"/>
    </row>
    <row r="3149" spans="9:10" ht="12">
      <c r="I3149" s="93"/>
      <c r="J3149" s="94"/>
    </row>
    <row r="3150" spans="9:10" ht="12">
      <c r="I3150" s="93"/>
      <c r="J3150" s="94"/>
    </row>
    <row r="3151" spans="9:10" ht="12">
      <c r="I3151" s="93"/>
      <c r="J3151" s="94"/>
    </row>
    <row r="3152" spans="9:10" ht="12">
      <c r="I3152" s="93"/>
      <c r="J3152" s="94"/>
    </row>
    <row r="3153" spans="9:10" ht="12">
      <c r="I3153" s="93"/>
      <c r="J3153" s="94"/>
    </row>
    <row r="3154" spans="9:10" ht="12">
      <c r="I3154" s="93"/>
      <c r="J3154" s="94"/>
    </row>
    <row r="3155" spans="9:10" ht="12">
      <c r="I3155" s="93"/>
      <c r="J3155" s="94"/>
    </row>
    <row r="3156" spans="9:10" ht="12">
      <c r="I3156" s="93"/>
      <c r="J3156" s="94"/>
    </row>
    <row r="3157" spans="9:10" ht="12">
      <c r="I3157" s="93"/>
      <c r="J3157" s="94"/>
    </row>
    <row r="3158" spans="9:10" ht="12">
      <c r="I3158" s="93"/>
      <c r="J3158" s="94"/>
    </row>
    <row r="3159" spans="9:10" ht="12">
      <c r="I3159" s="93"/>
      <c r="J3159" s="94"/>
    </row>
    <row r="3160" spans="9:10" ht="12">
      <c r="I3160" s="93"/>
      <c r="J3160" s="94"/>
    </row>
    <row r="3161" spans="9:10" ht="12">
      <c r="I3161" s="93"/>
      <c r="J3161" s="94"/>
    </row>
    <row r="3162" spans="9:10" ht="12">
      <c r="I3162" s="93"/>
      <c r="J3162" s="94"/>
    </row>
    <row r="3163" spans="9:10" ht="12">
      <c r="I3163" s="93"/>
      <c r="J3163" s="94"/>
    </row>
    <row r="3164" spans="9:10" ht="12">
      <c r="I3164" s="93"/>
      <c r="J3164" s="94"/>
    </row>
    <row r="3165" spans="9:10" ht="12">
      <c r="I3165" s="93"/>
      <c r="J3165" s="94"/>
    </row>
    <row r="3166" spans="9:10" ht="12">
      <c r="I3166" s="93"/>
      <c r="J3166" s="94"/>
    </row>
    <row r="3167" spans="9:10" ht="12">
      <c r="I3167" s="93"/>
      <c r="J3167" s="94"/>
    </row>
    <row r="3168" spans="9:10" ht="12">
      <c r="I3168" s="93"/>
      <c r="J3168" s="94"/>
    </row>
    <row r="3169" spans="9:10" ht="12">
      <c r="I3169" s="93"/>
      <c r="J3169" s="94"/>
    </row>
    <row r="3170" spans="9:10" ht="12">
      <c r="I3170" s="93"/>
      <c r="J3170" s="94"/>
    </row>
    <row r="3171" spans="9:10" ht="12">
      <c r="I3171" s="93"/>
      <c r="J3171" s="94"/>
    </row>
    <row r="3172" spans="9:10" ht="12">
      <c r="I3172" s="93"/>
      <c r="J3172" s="94"/>
    </row>
    <row r="3173" spans="9:10" ht="12">
      <c r="I3173" s="93"/>
      <c r="J3173" s="94"/>
    </row>
    <row r="3174" spans="9:10" ht="12">
      <c r="I3174" s="93"/>
      <c r="J3174" s="94"/>
    </row>
    <row r="3175" spans="9:10" ht="12">
      <c r="I3175" s="93"/>
      <c r="J3175" s="94"/>
    </row>
    <row r="3176" spans="9:10" ht="12">
      <c r="I3176" s="93"/>
      <c r="J3176" s="94"/>
    </row>
    <row r="3177" spans="9:10" ht="12">
      <c r="I3177" s="93"/>
      <c r="J3177" s="94"/>
    </row>
    <row r="3178" spans="9:10" ht="12">
      <c r="I3178" s="93"/>
      <c r="J3178" s="94"/>
    </row>
    <row r="3179" spans="9:10" ht="12">
      <c r="I3179" s="93"/>
      <c r="J3179" s="94"/>
    </row>
    <row r="3180" spans="9:10" ht="12">
      <c r="I3180" s="93"/>
      <c r="J3180" s="94"/>
    </row>
    <row r="3181" spans="9:10" ht="12">
      <c r="I3181" s="93"/>
      <c r="J3181" s="94"/>
    </row>
    <row r="3182" spans="9:10" ht="12">
      <c r="I3182" s="93"/>
      <c r="J3182" s="94"/>
    </row>
    <row r="3183" spans="9:10" ht="12">
      <c r="I3183" s="93"/>
      <c r="J3183" s="94"/>
    </row>
    <row r="3184" spans="9:10" ht="12">
      <c r="I3184" s="93"/>
      <c r="J3184" s="94"/>
    </row>
    <row r="3185" spans="9:10" ht="12">
      <c r="I3185" s="93"/>
      <c r="J3185" s="94"/>
    </row>
    <row r="3186" spans="9:10" ht="12">
      <c r="I3186" s="93"/>
      <c r="J3186" s="94"/>
    </row>
    <row r="3187" spans="9:10" ht="12">
      <c r="I3187" s="93"/>
      <c r="J3187" s="94"/>
    </row>
    <row r="3188" spans="9:10" ht="12">
      <c r="I3188" s="93"/>
      <c r="J3188" s="94"/>
    </row>
    <row r="3189" spans="9:10" ht="12">
      <c r="I3189" s="93"/>
      <c r="J3189" s="94"/>
    </row>
    <row r="3190" spans="9:10" ht="12">
      <c r="I3190" s="93"/>
      <c r="J3190" s="94"/>
    </row>
    <row r="3191" spans="9:10" ht="12">
      <c r="I3191" s="93"/>
      <c r="J3191" s="94"/>
    </row>
    <row r="3192" spans="9:10" ht="12">
      <c r="I3192" s="93"/>
      <c r="J3192" s="94"/>
    </row>
    <row r="3193" spans="9:10" ht="12">
      <c r="I3193" s="93"/>
      <c r="J3193" s="94"/>
    </row>
    <row r="3194" spans="9:10" ht="12">
      <c r="I3194" s="93"/>
      <c r="J3194" s="94"/>
    </row>
    <row r="3195" spans="9:10" ht="12">
      <c r="I3195" s="93"/>
      <c r="J3195" s="94"/>
    </row>
    <row r="3196" spans="9:10" ht="12">
      <c r="I3196" s="93"/>
      <c r="J3196" s="94"/>
    </row>
    <row r="3197" spans="9:10" ht="12">
      <c r="I3197" s="93"/>
      <c r="J3197" s="94"/>
    </row>
    <row r="3198" spans="9:10" ht="12">
      <c r="I3198" s="93"/>
      <c r="J3198" s="94"/>
    </row>
    <row r="3199" spans="9:10" ht="12">
      <c r="I3199" s="93"/>
      <c r="J3199" s="94"/>
    </row>
    <row r="3200" spans="9:10" ht="12">
      <c r="I3200" s="93"/>
      <c r="J3200" s="94"/>
    </row>
    <row r="3201" spans="9:10" ht="12">
      <c r="I3201" s="93"/>
      <c r="J3201" s="94"/>
    </row>
    <row r="3202" spans="9:10" ht="12">
      <c r="I3202" s="93"/>
      <c r="J3202" s="94"/>
    </row>
    <row r="3203" spans="9:10" ht="12">
      <c r="I3203" s="93"/>
      <c r="J3203" s="94"/>
    </row>
    <row r="3204" spans="9:10" ht="12">
      <c r="I3204" s="93"/>
      <c r="J3204" s="94"/>
    </row>
    <row r="3205" spans="9:10" ht="12">
      <c r="I3205" s="93"/>
      <c r="J3205" s="94"/>
    </row>
    <row r="3206" spans="9:10" ht="12">
      <c r="I3206" s="93"/>
      <c r="J3206" s="94"/>
    </row>
    <row r="3207" spans="9:10" ht="12">
      <c r="I3207" s="93"/>
      <c r="J3207" s="94"/>
    </row>
    <row r="3208" spans="9:10" ht="12">
      <c r="I3208" s="93"/>
      <c r="J3208" s="94"/>
    </row>
    <row r="3209" spans="9:10" ht="12">
      <c r="I3209" s="93"/>
      <c r="J3209" s="94"/>
    </row>
    <row r="3210" spans="9:10" ht="12">
      <c r="I3210" s="93"/>
      <c r="J3210" s="94"/>
    </row>
    <row r="3211" spans="9:10" ht="12">
      <c r="I3211" s="93"/>
      <c r="J3211" s="94"/>
    </row>
    <row r="3212" spans="9:10" ht="12">
      <c r="I3212" s="93"/>
      <c r="J3212" s="94"/>
    </row>
    <row r="3213" spans="9:10" ht="12">
      <c r="I3213" s="93"/>
      <c r="J3213" s="94"/>
    </row>
    <row r="3214" spans="9:10" ht="12">
      <c r="I3214" s="93"/>
      <c r="J3214" s="94"/>
    </row>
    <row r="3215" spans="9:10" ht="12">
      <c r="I3215" s="93"/>
      <c r="J3215" s="94"/>
    </row>
    <row r="3216" spans="9:10" ht="12">
      <c r="I3216" s="93"/>
      <c r="J3216" s="94"/>
    </row>
    <row r="3217" spans="9:10" ht="12">
      <c r="I3217" s="93"/>
      <c r="J3217" s="94"/>
    </row>
    <row r="3218" spans="9:10" ht="12">
      <c r="I3218" s="93"/>
      <c r="J3218" s="94"/>
    </row>
    <row r="3219" spans="9:10" ht="12">
      <c r="I3219" s="93"/>
      <c r="J3219" s="94"/>
    </row>
    <row r="3220" spans="9:10" ht="12">
      <c r="I3220" s="93"/>
      <c r="J3220" s="94"/>
    </row>
    <row r="3221" spans="9:10" ht="12">
      <c r="I3221" s="93"/>
      <c r="J3221" s="94"/>
    </row>
    <row r="3222" spans="9:10" ht="12">
      <c r="I3222" s="93"/>
      <c r="J3222" s="94"/>
    </row>
    <row r="3223" spans="9:10" ht="12">
      <c r="I3223" s="93"/>
      <c r="J3223" s="94"/>
    </row>
    <row r="3224" spans="9:10" ht="12">
      <c r="I3224" s="93"/>
      <c r="J3224" s="94"/>
    </row>
    <row r="3225" spans="9:10" ht="12">
      <c r="I3225" s="93"/>
      <c r="J3225" s="94"/>
    </row>
    <row r="3226" spans="9:10" ht="12">
      <c r="I3226" s="93"/>
      <c r="J3226" s="94"/>
    </row>
    <row r="3227" spans="9:10" ht="12">
      <c r="I3227" s="93"/>
      <c r="J3227" s="94"/>
    </row>
    <row r="3228" spans="9:10" ht="12">
      <c r="I3228" s="93"/>
      <c r="J3228" s="94"/>
    </row>
    <row r="3229" spans="9:10" ht="12">
      <c r="I3229" s="93"/>
      <c r="J3229" s="94"/>
    </row>
    <row r="3230" spans="9:10" ht="12">
      <c r="I3230" s="93"/>
      <c r="J3230" s="94"/>
    </row>
    <row r="3231" spans="9:10" ht="12">
      <c r="I3231" s="93"/>
      <c r="J3231" s="94"/>
    </row>
    <row r="3232" spans="9:10" ht="12">
      <c r="I3232" s="93"/>
      <c r="J3232" s="94"/>
    </row>
    <row r="3233" spans="9:10" ht="12">
      <c r="I3233" s="93"/>
      <c r="J3233" s="94"/>
    </row>
    <row r="3234" spans="9:10" ht="12">
      <c r="I3234" s="93"/>
      <c r="J3234" s="94"/>
    </row>
    <row r="3235" spans="9:10" ht="12">
      <c r="I3235" s="93"/>
      <c r="J3235" s="94"/>
    </row>
    <row r="3236" spans="9:10" ht="12">
      <c r="I3236" s="93"/>
      <c r="J3236" s="94"/>
    </row>
    <row r="3237" spans="9:10" ht="12">
      <c r="I3237" s="93"/>
      <c r="J3237" s="94"/>
    </row>
    <row r="3238" spans="9:10" ht="12">
      <c r="I3238" s="93"/>
      <c r="J3238" s="94"/>
    </row>
    <row r="3239" spans="9:10" ht="12">
      <c r="I3239" s="93"/>
      <c r="J3239" s="94"/>
    </row>
    <row r="3240" spans="9:10" ht="12">
      <c r="I3240" s="93"/>
      <c r="J3240" s="94"/>
    </row>
    <row r="3241" spans="9:10" ht="12">
      <c r="I3241" s="93"/>
      <c r="J3241" s="94"/>
    </row>
    <row r="3242" spans="9:10" ht="12">
      <c r="I3242" s="93"/>
      <c r="J3242" s="94"/>
    </row>
    <row r="3243" spans="9:10" ht="12">
      <c r="I3243" s="93"/>
      <c r="J3243" s="94"/>
    </row>
    <row r="3244" spans="9:10" ht="12">
      <c r="I3244" s="93"/>
      <c r="J3244" s="94"/>
    </row>
    <row r="3245" spans="9:10" ht="12">
      <c r="I3245" s="93"/>
      <c r="J3245" s="94"/>
    </row>
    <row r="3246" spans="9:10" ht="12">
      <c r="I3246" s="93"/>
      <c r="J3246" s="94"/>
    </row>
    <row r="3247" spans="9:10" ht="12">
      <c r="I3247" s="93"/>
      <c r="J3247" s="94"/>
    </row>
    <row r="3248" spans="9:10" ht="12">
      <c r="I3248" s="93"/>
      <c r="J3248" s="94"/>
    </row>
    <row r="3249" spans="9:10" ht="12">
      <c r="I3249" s="93"/>
      <c r="J3249" s="94"/>
    </row>
    <row r="3250" spans="9:10" ht="12">
      <c r="I3250" s="93"/>
      <c r="J3250" s="94"/>
    </row>
    <row r="3251" spans="9:10" ht="12">
      <c r="I3251" s="93"/>
      <c r="J3251" s="94"/>
    </row>
    <row r="3252" spans="9:10" ht="12">
      <c r="I3252" s="93"/>
      <c r="J3252" s="94"/>
    </row>
    <row r="3253" spans="9:10" ht="12">
      <c r="I3253" s="93"/>
      <c r="J3253" s="94"/>
    </row>
    <row r="3254" spans="9:10" ht="12">
      <c r="I3254" s="93"/>
      <c r="J3254" s="94"/>
    </row>
    <row r="3255" spans="9:10" ht="12">
      <c r="I3255" s="93"/>
      <c r="J3255" s="94"/>
    </row>
    <row r="3256" spans="9:10" ht="12">
      <c r="I3256" s="93"/>
      <c r="J3256" s="94"/>
    </row>
    <row r="3257" spans="9:10" ht="12">
      <c r="I3257" s="93"/>
      <c r="J3257" s="94"/>
    </row>
    <row r="3258" spans="9:10" ht="12">
      <c r="I3258" s="93"/>
      <c r="J3258" s="94"/>
    </row>
    <row r="3259" spans="9:10" ht="12">
      <c r="I3259" s="93"/>
      <c r="J3259" s="94"/>
    </row>
    <row r="3260" spans="9:10" ht="12">
      <c r="I3260" s="93"/>
      <c r="J3260" s="94"/>
    </row>
    <row r="3261" spans="9:10" ht="12">
      <c r="I3261" s="93"/>
      <c r="J3261" s="94"/>
    </row>
    <row r="3262" spans="9:10" ht="12">
      <c r="I3262" s="93"/>
      <c r="J3262" s="94"/>
    </row>
    <row r="3263" spans="9:10" ht="12">
      <c r="I3263" s="93"/>
      <c r="J3263" s="94"/>
    </row>
    <row r="3264" spans="9:10" ht="12">
      <c r="I3264" s="93"/>
      <c r="J3264" s="94"/>
    </row>
    <row r="3265" spans="9:10" ht="12">
      <c r="I3265" s="93"/>
      <c r="J3265" s="94"/>
    </row>
    <row r="3266" spans="9:10" ht="12">
      <c r="I3266" s="93"/>
      <c r="J3266" s="94"/>
    </row>
    <row r="3267" spans="9:10" ht="12">
      <c r="I3267" s="93"/>
      <c r="J3267" s="94"/>
    </row>
    <row r="3268" spans="9:10" ht="12">
      <c r="I3268" s="93"/>
      <c r="J3268" s="94"/>
    </row>
    <row r="3269" spans="9:10" ht="12">
      <c r="I3269" s="93"/>
      <c r="J3269" s="94"/>
    </row>
    <row r="3270" spans="9:10" ht="12">
      <c r="I3270" s="93"/>
      <c r="J3270" s="94"/>
    </row>
    <row r="3271" spans="9:10" ht="12">
      <c r="I3271" s="93"/>
      <c r="J3271" s="94"/>
    </row>
    <row r="3272" spans="9:10" ht="12">
      <c r="I3272" s="93"/>
      <c r="J3272" s="94"/>
    </row>
    <row r="3273" spans="9:10" ht="12">
      <c r="I3273" s="93"/>
      <c r="J3273" s="94"/>
    </row>
    <row r="3274" spans="9:10" ht="12">
      <c r="I3274" s="93"/>
      <c r="J3274" s="94"/>
    </row>
    <row r="3275" spans="9:10" ht="12">
      <c r="I3275" s="93"/>
      <c r="J3275" s="94"/>
    </row>
    <row r="3276" spans="9:10" ht="12">
      <c r="I3276" s="93"/>
      <c r="J3276" s="94"/>
    </row>
    <row r="3277" spans="9:10" ht="12">
      <c r="I3277" s="93"/>
      <c r="J3277" s="94"/>
    </row>
    <row r="3278" spans="9:10" ht="12">
      <c r="I3278" s="93"/>
      <c r="J3278" s="94"/>
    </row>
    <row r="3279" spans="9:10" ht="12">
      <c r="I3279" s="93"/>
      <c r="J3279" s="94"/>
    </row>
    <row r="3280" spans="9:10" ht="12">
      <c r="I3280" s="93"/>
      <c r="J3280" s="94"/>
    </row>
    <row r="3281" spans="9:10" ht="12">
      <c r="I3281" s="93"/>
      <c r="J3281" s="94"/>
    </row>
    <row r="3282" spans="9:10" ht="12">
      <c r="I3282" s="93"/>
      <c r="J3282" s="94"/>
    </row>
    <row r="3283" spans="9:10" ht="12">
      <c r="I3283" s="93"/>
      <c r="J3283" s="94"/>
    </row>
    <row r="3284" spans="9:10" ht="12">
      <c r="I3284" s="93"/>
      <c r="J3284" s="94"/>
    </row>
    <row r="3285" spans="9:10" ht="12">
      <c r="I3285" s="93"/>
      <c r="J3285" s="94"/>
    </row>
    <row r="3286" spans="9:10" ht="12">
      <c r="I3286" s="93"/>
      <c r="J3286" s="94"/>
    </row>
    <row r="3287" spans="9:10" ht="12">
      <c r="I3287" s="93"/>
      <c r="J3287" s="94"/>
    </row>
    <row r="3288" spans="9:10" ht="12">
      <c r="I3288" s="93"/>
      <c r="J3288" s="94"/>
    </row>
    <row r="3289" spans="9:10" ht="12">
      <c r="I3289" s="93"/>
      <c r="J3289" s="94"/>
    </row>
    <row r="3290" spans="9:10" ht="12">
      <c r="I3290" s="93"/>
      <c r="J3290" s="94"/>
    </row>
    <row r="3291" spans="9:10" ht="12">
      <c r="I3291" s="93"/>
      <c r="J3291" s="94"/>
    </row>
    <row r="3292" spans="9:10" ht="12">
      <c r="I3292" s="93"/>
      <c r="J3292" s="94"/>
    </row>
    <row r="3293" spans="9:10" ht="12">
      <c r="I3293" s="93"/>
      <c r="J3293" s="94"/>
    </row>
    <row r="3294" spans="9:10" ht="12">
      <c r="I3294" s="93"/>
      <c r="J3294" s="94"/>
    </row>
    <row r="3295" spans="9:10" ht="12">
      <c r="I3295" s="93"/>
      <c r="J3295" s="94"/>
    </row>
    <row r="3296" spans="9:10" ht="12">
      <c r="I3296" s="93"/>
      <c r="J3296" s="94"/>
    </row>
    <row r="3297" spans="9:10" ht="12">
      <c r="I3297" s="93"/>
      <c r="J3297" s="94"/>
    </row>
    <row r="3298" spans="9:10" ht="12">
      <c r="I3298" s="93"/>
      <c r="J3298" s="94"/>
    </row>
    <row r="3299" spans="9:10" ht="12">
      <c r="I3299" s="93"/>
      <c r="J3299" s="94"/>
    </row>
    <row r="3300" spans="9:10" ht="12">
      <c r="I3300" s="93"/>
      <c r="J3300" s="94"/>
    </row>
    <row r="3301" spans="9:10" ht="12">
      <c r="I3301" s="93"/>
      <c r="J3301" s="94"/>
    </row>
    <row r="3302" spans="9:10" ht="12">
      <c r="I3302" s="93"/>
      <c r="J3302" s="94"/>
    </row>
    <row r="3303" spans="9:10" ht="12">
      <c r="I3303" s="93"/>
      <c r="J3303" s="94"/>
    </row>
    <row r="3304" spans="9:10" ht="12">
      <c r="I3304" s="93"/>
      <c r="J3304" s="94"/>
    </row>
    <row r="3305" spans="9:10" ht="12">
      <c r="I3305" s="93"/>
      <c r="J3305" s="94"/>
    </row>
    <row r="3306" spans="9:10" ht="12">
      <c r="I3306" s="93"/>
      <c r="J3306" s="94"/>
    </row>
    <row r="3307" spans="9:10" ht="12">
      <c r="I3307" s="93"/>
      <c r="J3307" s="94"/>
    </row>
    <row r="3308" spans="9:10" ht="12">
      <c r="I3308" s="93"/>
      <c r="J3308" s="94"/>
    </row>
    <row r="3309" spans="9:10" ht="12">
      <c r="I3309" s="93"/>
      <c r="J3309" s="94"/>
    </row>
    <row r="3310" spans="9:10" ht="12">
      <c r="I3310" s="93"/>
      <c r="J3310" s="94"/>
    </row>
    <row r="3311" spans="9:10" ht="12">
      <c r="I3311" s="93"/>
      <c r="J3311" s="94"/>
    </row>
    <row r="3312" spans="9:10" ht="12">
      <c r="I3312" s="93"/>
      <c r="J3312" s="94"/>
    </row>
    <row r="3313" spans="9:10" ht="12">
      <c r="I3313" s="93"/>
      <c r="J3313" s="94"/>
    </row>
    <row r="3314" spans="9:10" ht="12">
      <c r="I3314" s="93"/>
      <c r="J3314" s="94"/>
    </row>
    <row r="3315" spans="9:10" ht="12">
      <c r="I3315" s="93"/>
      <c r="J3315" s="94"/>
    </row>
    <row r="3316" spans="9:10" ht="12">
      <c r="I3316" s="93"/>
      <c r="J3316" s="94"/>
    </row>
    <row r="3317" spans="9:10" ht="12">
      <c r="I3317" s="93"/>
      <c r="J3317" s="94"/>
    </row>
    <row r="3318" spans="9:10" ht="12">
      <c r="I3318" s="93"/>
      <c r="J3318" s="94"/>
    </row>
    <row r="3319" spans="9:10" ht="12">
      <c r="I3319" s="93"/>
      <c r="J3319" s="94"/>
    </row>
    <row r="3320" spans="9:10" ht="12">
      <c r="I3320" s="93"/>
      <c r="J3320" s="94"/>
    </row>
    <row r="3321" spans="9:10" ht="12">
      <c r="I3321" s="93"/>
      <c r="J3321" s="94"/>
    </row>
    <row r="3322" spans="9:10" ht="12">
      <c r="I3322" s="93"/>
      <c r="J3322" s="94"/>
    </row>
    <row r="3323" spans="9:10" ht="12">
      <c r="I3323" s="93"/>
      <c r="J3323" s="94"/>
    </row>
    <row r="3324" spans="9:10" ht="12">
      <c r="I3324" s="93"/>
      <c r="J3324" s="94"/>
    </row>
    <row r="3325" spans="9:10" ht="12">
      <c r="I3325" s="93"/>
      <c r="J3325" s="94"/>
    </row>
    <row r="3326" spans="9:10" ht="12">
      <c r="I3326" s="93"/>
      <c r="J3326" s="94"/>
    </row>
    <row r="3327" spans="9:10" ht="12">
      <c r="I3327" s="93"/>
      <c r="J3327" s="94"/>
    </row>
    <row r="3328" spans="9:10" ht="12">
      <c r="I3328" s="93"/>
      <c r="J3328" s="94"/>
    </row>
    <row r="3329" spans="9:10" ht="12">
      <c r="I3329" s="93"/>
      <c r="J3329" s="94"/>
    </row>
    <row r="3330" spans="9:10" ht="12">
      <c r="I3330" s="93"/>
      <c r="J3330" s="94"/>
    </row>
    <row r="3331" spans="9:10" ht="12">
      <c r="I3331" s="93"/>
      <c r="J3331" s="94"/>
    </row>
    <row r="3332" spans="9:10" ht="12">
      <c r="I3332" s="93"/>
      <c r="J3332" s="94"/>
    </row>
    <row r="3333" spans="9:10" ht="12">
      <c r="I3333" s="93"/>
      <c r="J3333" s="94"/>
    </row>
    <row r="3334" spans="9:10" ht="12">
      <c r="I3334" s="93"/>
      <c r="J3334" s="94"/>
    </row>
    <row r="3335" spans="9:10" ht="12">
      <c r="I3335" s="93"/>
      <c r="J3335" s="94"/>
    </row>
    <row r="3336" spans="9:10" ht="12">
      <c r="I3336" s="93"/>
      <c r="J3336" s="94"/>
    </row>
    <row r="3337" spans="9:10" ht="12">
      <c r="I3337" s="93"/>
      <c r="J3337" s="94"/>
    </row>
    <row r="3338" spans="9:10" ht="12">
      <c r="I3338" s="93"/>
      <c r="J3338" s="94"/>
    </row>
    <row r="3339" spans="9:10" ht="12">
      <c r="I3339" s="93"/>
      <c r="J3339" s="94"/>
    </row>
    <row r="3340" spans="9:10" ht="12">
      <c r="I3340" s="93"/>
      <c r="J3340" s="94"/>
    </row>
    <row r="3341" spans="9:10" ht="12">
      <c r="I3341" s="93"/>
      <c r="J3341" s="94"/>
    </row>
    <row r="3342" spans="9:10" ht="12">
      <c r="I3342" s="93"/>
      <c r="J3342" s="94"/>
    </row>
    <row r="3343" spans="9:10" ht="12">
      <c r="I3343" s="93"/>
      <c r="J3343" s="94"/>
    </row>
    <row r="3344" spans="9:10" ht="12">
      <c r="I3344" s="93"/>
      <c r="J3344" s="94"/>
    </row>
    <row r="3345" spans="9:10" ht="12">
      <c r="I3345" s="93"/>
      <c r="J3345" s="94"/>
    </row>
    <row r="3346" spans="9:10" ht="12">
      <c r="I3346" s="93"/>
      <c r="J3346" s="94"/>
    </row>
    <row r="3347" spans="9:10" ht="12">
      <c r="I3347" s="93"/>
      <c r="J3347" s="94"/>
    </row>
    <row r="3348" spans="9:10" ht="12">
      <c r="I3348" s="93"/>
      <c r="J3348" s="94"/>
    </row>
    <row r="3349" spans="9:10" ht="12">
      <c r="I3349" s="93"/>
      <c r="J3349" s="94"/>
    </row>
    <row r="3350" spans="9:10" ht="12">
      <c r="I3350" s="93"/>
      <c r="J3350" s="94"/>
    </row>
    <row r="3351" spans="9:10" ht="12">
      <c r="I3351" s="93"/>
      <c r="J3351" s="94"/>
    </row>
    <row r="3352" spans="9:10" ht="12">
      <c r="I3352" s="93"/>
      <c r="J3352" s="94"/>
    </row>
    <row r="3353" spans="9:10" ht="12">
      <c r="I3353" s="93"/>
      <c r="J3353" s="94"/>
    </row>
    <row r="3354" spans="9:10" ht="12">
      <c r="I3354" s="93"/>
      <c r="J3354" s="94"/>
    </row>
    <row r="3355" spans="9:10" ht="12">
      <c r="I3355" s="93"/>
      <c r="J3355" s="94"/>
    </row>
    <row r="3356" spans="9:10" ht="12">
      <c r="I3356" s="93"/>
      <c r="J3356" s="94"/>
    </row>
    <row r="3357" spans="9:10" ht="12">
      <c r="I3357" s="93"/>
      <c r="J3357" s="94"/>
    </row>
    <row r="3358" spans="9:10" ht="12">
      <c r="I3358" s="93"/>
      <c r="J3358" s="94"/>
    </row>
    <row r="3359" spans="9:10" ht="12">
      <c r="I3359" s="93"/>
      <c r="J3359" s="94"/>
    </row>
    <row r="3360" spans="9:10" ht="12">
      <c r="I3360" s="93"/>
      <c r="J3360" s="94"/>
    </row>
    <row r="3361" spans="9:10" ht="12">
      <c r="I3361" s="93"/>
      <c r="J3361" s="94"/>
    </row>
    <row r="3362" spans="9:10" ht="12">
      <c r="I3362" s="93"/>
      <c r="J3362" s="94"/>
    </row>
    <row r="3363" spans="9:10" ht="12">
      <c r="I3363" s="93"/>
      <c r="J3363" s="94"/>
    </row>
    <row r="3364" spans="9:10" ht="12">
      <c r="I3364" s="93"/>
      <c r="J3364" s="94"/>
    </row>
    <row r="3365" spans="9:10" ht="12">
      <c r="I3365" s="93"/>
      <c r="J3365" s="94"/>
    </row>
    <row r="3366" spans="9:10" ht="12">
      <c r="I3366" s="93"/>
      <c r="J3366" s="94"/>
    </row>
    <row r="3367" spans="9:10" ht="12">
      <c r="I3367" s="93"/>
      <c r="J3367" s="94"/>
    </row>
    <row r="3368" spans="9:10" ht="12">
      <c r="I3368" s="93"/>
      <c r="J3368" s="94"/>
    </row>
    <row r="3369" spans="9:10" ht="12">
      <c r="I3369" s="93"/>
      <c r="J3369" s="94"/>
    </row>
    <row r="3370" spans="9:10" ht="12">
      <c r="I3370" s="93"/>
      <c r="J3370" s="94"/>
    </row>
    <row r="3371" spans="9:10" ht="12">
      <c r="I3371" s="93"/>
      <c r="J3371" s="94"/>
    </row>
    <row r="3372" spans="9:10" ht="12">
      <c r="I3372" s="93"/>
      <c r="J3372" s="94"/>
    </row>
    <row r="3373" spans="9:10" ht="12">
      <c r="I3373" s="93"/>
      <c r="J3373" s="94"/>
    </row>
    <row r="3374" spans="9:10" ht="12">
      <c r="I3374" s="93"/>
      <c r="J3374" s="94"/>
    </row>
    <row r="3375" spans="9:10" ht="12">
      <c r="I3375" s="93"/>
      <c r="J3375" s="94"/>
    </row>
    <row r="3376" spans="9:10" ht="12">
      <c r="I3376" s="93"/>
      <c r="J3376" s="94"/>
    </row>
    <row r="3377" spans="9:10" ht="12">
      <c r="I3377" s="93"/>
      <c r="J3377" s="94"/>
    </row>
    <row r="3378" spans="9:10" ht="12">
      <c r="I3378" s="93"/>
      <c r="J3378" s="94"/>
    </row>
    <row r="3379" spans="9:10" ht="12">
      <c r="I3379" s="93"/>
      <c r="J3379" s="94"/>
    </row>
    <row r="3380" spans="9:10" ht="12">
      <c r="I3380" s="93"/>
      <c r="J3380" s="94"/>
    </row>
    <row r="3381" spans="9:10" ht="12">
      <c r="I3381" s="93"/>
      <c r="J3381" s="94"/>
    </row>
    <row r="3382" spans="9:10" ht="12">
      <c r="I3382" s="93"/>
      <c r="J3382" s="94"/>
    </row>
    <row r="3383" spans="9:10" ht="12">
      <c r="I3383" s="93"/>
      <c r="J3383" s="94"/>
    </row>
    <row r="3384" spans="9:10" ht="12">
      <c r="I3384" s="93"/>
      <c r="J3384" s="94"/>
    </row>
    <row r="3385" spans="9:10" ht="12">
      <c r="I3385" s="93"/>
      <c r="J3385" s="94"/>
    </row>
    <row r="3386" spans="9:10" ht="12">
      <c r="I3386" s="93"/>
      <c r="J3386" s="94"/>
    </row>
    <row r="3387" spans="9:10" ht="12">
      <c r="I3387" s="93"/>
      <c r="J3387" s="94"/>
    </row>
    <row r="3388" spans="9:10" ht="12">
      <c r="I3388" s="93"/>
      <c r="J3388" s="94"/>
    </row>
    <row r="3389" spans="9:10" ht="12">
      <c r="I3389" s="93"/>
      <c r="J3389" s="94"/>
    </row>
    <row r="3390" spans="9:10" ht="12">
      <c r="I3390" s="93"/>
      <c r="J3390" s="94"/>
    </row>
    <row r="3391" spans="9:10" ht="12">
      <c r="I3391" s="93"/>
      <c r="J3391" s="94"/>
    </row>
    <row r="3392" spans="9:10" ht="12">
      <c r="I3392" s="93"/>
      <c r="J3392" s="94"/>
    </row>
    <row r="3393" spans="9:10" ht="12">
      <c r="I3393" s="93"/>
      <c r="J3393" s="94"/>
    </row>
    <row r="3394" spans="9:10" ht="12">
      <c r="I3394" s="93"/>
      <c r="J3394" s="94"/>
    </row>
    <row r="3395" spans="9:10" ht="12">
      <c r="I3395" s="93"/>
      <c r="J3395" s="94"/>
    </row>
    <row r="3396" spans="9:10" ht="12">
      <c r="I3396" s="93"/>
      <c r="J3396" s="94"/>
    </row>
    <row r="3397" spans="9:10" ht="12">
      <c r="I3397" s="93"/>
      <c r="J3397" s="94"/>
    </row>
    <row r="3398" spans="9:10" ht="12">
      <c r="I3398" s="93"/>
      <c r="J3398" s="94"/>
    </row>
    <row r="3399" spans="9:10" ht="12">
      <c r="I3399" s="93"/>
      <c r="J3399" s="94"/>
    </row>
    <row r="3400" spans="9:10" ht="12">
      <c r="I3400" s="93"/>
      <c r="J3400" s="94"/>
    </row>
    <row r="3401" spans="9:10" ht="12">
      <c r="I3401" s="93"/>
      <c r="J3401" s="94"/>
    </row>
    <row r="3402" spans="9:10" ht="12">
      <c r="I3402" s="93"/>
      <c r="J3402" s="94"/>
    </row>
    <row r="3403" spans="9:10" ht="12">
      <c r="I3403" s="93"/>
      <c r="J3403" s="94"/>
    </row>
    <row r="3404" spans="9:10" ht="12">
      <c r="I3404" s="93"/>
      <c r="J3404" s="94"/>
    </row>
    <row r="3405" spans="9:10" ht="12">
      <c r="I3405" s="93"/>
      <c r="J3405" s="94"/>
    </row>
    <row r="3406" spans="9:10" ht="12">
      <c r="I3406" s="93"/>
      <c r="J3406" s="94"/>
    </row>
    <row r="3407" spans="9:10" ht="12">
      <c r="I3407" s="93"/>
      <c r="J3407" s="94"/>
    </row>
    <row r="3408" spans="9:10" ht="12">
      <c r="I3408" s="93"/>
      <c r="J3408" s="94"/>
    </row>
    <row r="3409" spans="9:10" ht="12">
      <c r="I3409" s="93"/>
      <c r="J3409" s="94"/>
    </row>
    <row r="3410" spans="9:10" ht="12">
      <c r="I3410" s="93"/>
      <c r="J3410" s="94"/>
    </row>
    <row r="3411" spans="9:10" ht="12">
      <c r="I3411" s="93"/>
      <c r="J3411" s="94"/>
    </row>
    <row r="3412" spans="9:10" ht="12">
      <c r="I3412" s="93"/>
      <c r="J3412" s="94"/>
    </row>
    <row r="3413" spans="9:10" ht="12">
      <c r="I3413" s="93"/>
      <c r="J3413" s="94"/>
    </row>
    <row r="3414" spans="9:10" ht="12">
      <c r="I3414" s="93"/>
      <c r="J3414" s="94"/>
    </row>
    <row r="3415" spans="9:10" ht="12">
      <c r="I3415" s="93"/>
      <c r="J3415" s="94"/>
    </row>
    <row r="3416" spans="9:10" ht="12">
      <c r="I3416" s="93"/>
      <c r="J3416" s="94"/>
    </row>
    <row r="3417" spans="9:10" ht="12">
      <c r="I3417" s="93"/>
      <c r="J3417" s="94"/>
    </row>
    <row r="3418" spans="9:10" ht="12">
      <c r="I3418" s="93"/>
      <c r="J3418" s="94"/>
    </row>
    <row r="3419" spans="9:10" ht="12">
      <c r="I3419" s="93"/>
      <c r="J3419" s="94"/>
    </row>
    <row r="3420" spans="9:10" ht="12">
      <c r="I3420" s="93"/>
      <c r="J3420" s="94"/>
    </row>
    <row r="3421" spans="9:10" ht="12">
      <c r="I3421" s="93"/>
      <c r="J3421" s="94"/>
    </row>
    <row r="3422" spans="9:10" ht="12">
      <c r="I3422" s="93"/>
      <c r="J3422" s="94"/>
    </row>
    <row r="3423" spans="9:10" ht="12">
      <c r="I3423" s="93"/>
      <c r="J3423" s="94"/>
    </row>
    <row r="3424" spans="9:10" ht="12">
      <c r="I3424" s="93"/>
      <c r="J3424" s="94"/>
    </row>
    <row r="3425" spans="9:10" ht="12">
      <c r="I3425" s="93"/>
      <c r="J3425" s="94"/>
    </row>
    <row r="3426" spans="9:10" ht="12">
      <c r="I3426" s="93"/>
      <c r="J3426" s="94"/>
    </row>
    <row r="3427" spans="9:10" ht="12">
      <c r="I3427" s="93"/>
      <c r="J3427" s="94"/>
    </row>
    <row r="3428" spans="9:10" ht="12">
      <c r="I3428" s="93"/>
      <c r="J3428" s="94"/>
    </row>
    <row r="3429" spans="9:10" ht="12">
      <c r="I3429" s="93"/>
      <c r="J3429" s="94"/>
    </row>
    <row r="3430" spans="9:10" ht="12">
      <c r="I3430" s="93"/>
      <c r="J3430" s="94"/>
    </row>
    <row r="3431" spans="9:10" ht="12">
      <c r="I3431" s="93"/>
      <c r="J3431" s="94"/>
    </row>
    <row r="3432" spans="9:10" ht="12">
      <c r="I3432" s="93"/>
      <c r="J3432" s="94"/>
    </row>
    <row r="3433" spans="9:10" ht="12">
      <c r="I3433" s="93"/>
      <c r="J3433" s="94"/>
    </row>
    <row r="3434" spans="9:10" ht="12">
      <c r="I3434" s="93"/>
      <c r="J3434" s="94"/>
    </row>
    <row r="3435" spans="9:10" ht="12">
      <c r="I3435" s="93"/>
      <c r="J3435" s="94"/>
    </row>
    <row r="3436" spans="9:10" ht="12">
      <c r="I3436" s="93"/>
      <c r="J3436" s="94"/>
    </row>
    <row r="3437" spans="9:10" ht="12">
      <c r="I3437" s="93"/>
      <c r="J3437" s="94"/>
    </row>
    <row r="3438" spans="9:10" ht="12">
      <c r="I3438" s="93"/>
      <c r="J3438" s="94"/>
    </row>
    <row r="3439" spans="9:10" ht="12">
      <c r="I3439" s="93"/>
      <c r="J3439" s="94"/>
    </row>
    <row r="3440" spans="9:10" ht="12">
      <c r="I3440" s="93"/>
      <c r="J3440" s="94"/>
    </row>
    <row r="3441" spans="9:10" ht="12">
      <c r="I3441" s="93"/>
      <c r="J3441" s="94"/>
    </row>
    <row r="3442" spans="9:10" ht="12">
      <c r="I3442" s="93"/>
      <c r="J3442" s="94"/>
    </row>
    <row r="3443" spans="9:10" ht="12">
      <c r="I3443" s="93"/>
      <c r="J3443" s="94"/>
    </row>
    <row r="3444" spans="9:10" ht="12">
      <c r="I3444" s="93"/>
      <c r="J3444" s="94"/>
    </row>
    <row r="3445" spans="9:10" ht="12">
      <c r="I3445" s="93"/>
      <c r="J3445" s="94"/>
    </row>
    <row r="3446" spans="9:10" ht="12">
      <c r="I3446" s="93"/>
      <c r="J3446" s="94"/>
    </row>
    <row r="3447" spans="9:10" ht="12">
      <c r="I3447" s="93"/>
      <c r="J3447" s="94"/>
    </row>
    <row r="3448" spans="9:10" ht="12">
      <c r="I3448" s="93"/>
      <c r="J3448" s="94"/>
    </row>
    <row r="3449" spans="9:10" ht="12">
      <c r="I3449" s="93"/>
      <c r="J3449" s="94"/>
    </row>
    <row r="3450" spans="9:10" ht="12">
      <c r="I3450" s="93"/>
      <c r="J3450" s="94"/>
    </row>
    <row r="3451" spans="9:10" ht="12">
      <c r="I3451" s="93"/>
      <c r="J3451" s="94"/>
    </row>
    <row r="3452" spans="9:10" ht="12">
      <c r="I3452" s="93"/>
      <c r="J3452" s="94"/>
    </row>
    <row r="3453" spans="9:10" ht="12">
      <c r="I3453" s="93"/>
      <c r="J3453" s="94"/>
    </row>
    <row r="3454" spans="9:10" ht="12">
      <c r="I3454" s="93"/>
      <c r="J3454" s="94"/>
    </row>
    <row r="3455" spans="9:10" ht="12">
      <c r="I3455" s="93"/>
      <c r="J3455" s="94"/>
    </row>
    <row r="3456" spans="9:10" ht="12">
      <c r="I3456" s="93"/>
      <c r="J3456" s="94"/>
    </row>
    <row r="3457" spans="9:10" ht="12">
      <c r="I3457" s="93"/>
      <c r="J3457" s="94"/>
    </row>
    <row r="3458" spans="9:10" ht="12">
      <c r="I3458" s="93"/>
      <c r="J3458" s="94"/>
    </row>
    <row r="3459" spans="9:10" ht="12">
      <c r="I3459" s="93"/>
      <c r="J3459" s="94"/>
    </row>
    <row r="3460" spans="9:10" ht="12">
      <c r="I3460" s="93"/>
      <c r="J3460" s="94"/>
    </row>
    <row r="3461" spans="9:10" ht="12">
      <c r="I3461" s="93"/>
      <c r="J3461" s="94"/>
    </row>
    <row r="3462" spans="9:10" ht="12">
      <c r="I3462" s="93"/>
      <c r="J3462" s="94"/>
    </row>
    <row r="3463" spans="9:10" ht="12">
      <c r="I3463" s="93"/>
      <c r="J3463" s="94"/>
    </row>
    <row r="3464" spans="9:10" ht="12">
      <c r="I3464" s="93"/>
      <c r="J3464" s="94"/>
    </row>
    <row r="3465" spans="9:10" ht="12">
      <c r="I3465" s="93"/>
      <c r="J3465" s="94"/>
    </row>
    <row r="3466" spans="9:10" ht="12">
      <c r="I3466" s="93"/>
      <c r="J3466" s="94"/>
    </row>
    <row r="3467" spans="9:10" ht="12">
      <c r="I3467" s="93"/>
      <c r="J3467" s="94"/>
    </row>
    <row r="3468" spans="9:10" ht="12">
      <c r="I3468" s="93"/>
      <c r="J3468" s="94"/>
    </row>
    <row r="3469" spans="9:10" ht="12">
      <c r="I3469" s="93"/>
      <c r="J3469" s="94"/>
    </row>
    <row r="3470" spans="9:10" ht="12">
      <c r="I3470" s="93"/>
      <c r="J3470" s="94"/>
    </row>
    <row r="3471" spans="9:10" ht="12">
      <c r="I3471" s="93"/>
      <c r="J3471" s="94"/>
    </row>
    <row r="3472" spans="9:10" ht="12">
      <c r="I3472" s="93"/>
      <c r="J3472" s="94"/>
    </row>
    <row r="3473" spans="9:10" ht="12">
      <c r="I3473" s="93"/>
      <c r="J3473" s="94"/>
    </row>
    <row r="3474" spans="9:10" ht="12">
      <c r="I3474" s="93"/>
      <c r="J3474" s="94"/>
    </row>
    <row r="3475" spans="9:10" ht="12">
      <c r="I3475" s="93"/>
      <c r="J3475" s="94"/>
    </row>
    <row r="3476" spans="9:10" ht="12">
      <c r="I3476" s="93"/>
      <c r="J3476" s="94"/>
    </row>
    <row r="3477" spans="9:10" ht="12">
      <c r="I3477" s="93"/>
      <c r="J3477" s="94"/>
    </row>
    <row r="3478" spans="9:10" ht="12">
      <c r="I3478" s="93"/>
      <c r="J3478" s="94"/>
    </row>
    <row r="3479" spans="9:10" ht="12">
      <c r="I3479" s="93"/>
      <c r="J3479" s="94"/>
    </row>
    <row r="3480" spans="9:10" ht="12">
      <c r="I3480" s="93"/>
      <c r="J3480" s="94"/>
    </row>
    <row r="3481" spans="9:10" ht="12">
      <c r="I3481" s="93"/>
      <c r="J3481" s="94"/>
    </row>
    <row r="3482" spans="9:10" ht="12">
      <c r="I3482" s="93"/>
      <c r="J3482" s="94"/>
    </row>
    <row r="3483" spans="9:10" ht="12">
      <c r="I3483" s="93"/>
      <c r="J3483" s="94"/>
    </row>
    <row r="3484" spans="9:10" ht="12">
      <c r="I3484" s="93"/>
      <c r="J3484" s="94"/>
    </row>
    <row r="3485" spans="9:10" ht="12">
      <c r="I3485" s="93"/>
      <c r="J3485" s="94"/>
    </row>
    <row r="3486" spans="9:10" ht="12">
      <c r="I3486" s="93"/>
      <c r="J3486" s="94"/>
    </row>
    <row r="3487" spans="9:10" ht="12">
      <c r="I3487" s="93"/>
      <c r="J3487" s="94"/>
    </row>
    <row r="3488" spans="9:10" ht="12">
      <c r="I3488" s="93"/>
      <c r="J3488" s="94"/>
    </row>
    <row r="3489" spans="9:10" ht="12">
      <c r="I3489" s="93"/>
      <c r="J3489" s="94"/>
    </row>
    <row r="3490" spans="9:10" ht="12">
      <c r="I3490" s="93"/>
      <c r="J3490" s="94"/>
    </row>
    <row r="3491" spans="9:10" ht="12">
      <c r="I3491" s="93"/>
      <c r="J3491" s="94"/>
    </row>
    <row r="3492" spans="9:10" ht="12">
      <c r="I3492" s="93"/>
      <c r="J3492" s="94"/>
    </row>
    <row r="3493" spans="9:10" ht="12">
      <c r="I3493" s="93"/>
      <c r="J3493" s="94"/>
    </row>
    <row r="3494" spans="9:10" ht="12">
      <c r="I3494" s="93"/>
      <c r="J3494" s="94"/>
    </row>
    <row r="3495" spans="9:10" ht="12">
      <c r="I3495" s="93"/>
      <c r="J3495" s="94"/>
    </row>
    <row r="3496" spans="9:10" ht="12">
      <c r="I3496" s="93"/>
      <c r="J3496" s="94"/>
    </row>
    <row r="3497" spans="9:10" ht="12">
      <c r="I3497" s="93"/>
      <c r="J3497" s="94"/>
    </row>
    <row r="3498" spans="9:10" ht="12">
      <c r="I3498" s="93"/>
      <c r="J3498" s="94"/>
    </row>
    <row r="3499" spans="9:10" ht="12">
      <c r="I3499" s="93"/>
      <c r="J3499" s="94"/>
    </row>
    <row r="3500" spans="9:10" ht="12">
      <c r="I3500" s="93"/>
      <c r="J3500" s="94"/>
    </row>
    <row r="3501" spans="9:10" ht="12">
      <c r="I3501" s="93"/>
      <c r="J3501" s="94"/>
    </row>
    <row r="3502" spans="9:10" ht="12">
      <c r="I3502" s="93"/>
      <c r="J3502" s="94"/>
    </row>
    <row r="3503" spans="9:10" ht="12">
      <c r="I3503" s="93"/>
      <c r="J3503" s="94"/>
    </row>
    <row r="3504" spans="9:10" ht="12">
      <c r="I3504" s="93"/>
      <c r="J3504" s="94"/>
    </row>
    <row r="3505" spans="9:10" ht="12">
      <c r="I3505" s="93"/>
      <c r="J3505" s="94"/>
    </row>
    <row r="3506" spans="9:10" ht="12">
      <c r="I3506" s="93"/>
      <c r="J3506" s="94"/>
    </row>
    <row r="3507" spans="9:10" ht="12">
      <c r="I3507" s="93"/>
      <c r="J3507" s="94"/>
    </row>
    <row r="3508" spans="9:10" ht="12">
      <c r="I3508" s="93"/>
      <c r="J3508" s="94"/>
    </row>
    <row r="3509" spans="9:10" ht="12">
      <c r="I3509" s="93"/>
      <c r="J3509" s="94"/>
    </row>
    <row r="3510" spans="9:10" ht="12">
      <c r="I3510" s="93"/>
      <c r="J3510" s="94"/>
    </row>
    <row r="3511" spans="9:10" ht="12">
      <c r="I3511" s="93"/>
      <c r="J3511" s="94"/>
    </row>
    <row r="3512" spans="9:10" ht="12">
      <c r="I3512" s="93"/>
      <c r="J3512" s="94"/>
    </row>
    <row r="3513" spans="9:10" ht="12">
      <c r="I3513" s="93"/>
      <c r="J3513" s="94"/>
    </row>
    <row r="3514" spans="9:10" ht="12">
      <c r="I3514" s="93"/>
      <c r="J3514" s="94"/>
    </row>
    <row r="3515" spans="9:10" ht="12">
      <c r="I3515" s="93"/>
      <c r="J3515" s="94"/>
    </row>
    <row r="3516" spans="9:10" ht="12">
      <c r="I3516" s="93"/>
      <c r="J3516" s="94"/>
    </row>
    <row r="3517" spans="9:10" ht="12">
      <c r="I3517" s="93"/>
      <c r="J3517" s="94"/>
    </row>
    <row r="3518" spans="9:10" ht="12">
      <c r="I3518" s="93"/>
      <c r="J3518" s="94"/>
    </row>
    <row r="3519" spans="9:10" ht="12">
      <c r="I3519" s="93"/>
      <c r="J3519" s="94"/>
    </row>
    <row r="3520" spans="9:10" ht="12">
      <c r="I3520" s="93"/>
      <c r="J3520" s="94"/>
    </row>
    <row r="3521" spans="9:10" ht="12">
      <c r="I3521" s="93"/>
      <c r="J3521" s="94"/>
    </row>
    <row r="3522" spans="9:10" ht="12">
      <c r="I3522" s="93"/>
      <c r="J3522" s="94"/>
    </row>
    <row r="3523" spans="9:10" ht="12">
      <c r="I3523" s="93"/>
      <c r="J3523" s="94"/>
    </row>
    <row r="3524" spans="9:10" ht="12">
      <c r="I3524" s="93"/>
      <c r="J3524" s="94"/>
    </row>
    <row r="3525" spans="9:10" ht="12">
      <c r="I3525" s="93"/>
      <c r="J3525" s="94"/>
    </row>
    <row r="3526" spans="9:10" ht="12">
      <c r="I3526" s="93"/>
      <c r="J3526" s="94"/>
    </row>
    <row r="3527" spans="9:10" ht="12">
      <c r="I3527" s="93"/>
      <c r="J3527" s="94"/>
    </row>
    <row r="3528" spans="9:10" ht="12">
      <c r="I3528" s="93"/>
      <c r="J3528" s="94"/>
    </row>
    <row r="3529" spans="9:10" ht="12">
      <c r="I3529" s="93"/>
      <c r="J3529" s="94"/>
    </row>
    <row r="3530" spans="9:10" ht="12">
      <c r="I3530" s="93"/>
      <c r="J3530" s="94"/>
    </row>
    <row r="3531" spans="9:10" ht="12">
      <c r="I3531" s="93"/>
      <c r="J3531" s="94"/>
    </row>
    <row r="3532" spans="9:10" ht="12">
      <c r="I3532" s="93"/>
      <c r="J3532" s="94"/>
    </row>
    <row r="3533" spans="9:10" ht="12">
      <c r="I3533" s="93"/>
      <c r="J3533" s="94"/>
    </row>
    <row r="3534" spans="9:10" ht="12">
      <c r="I3534" s="93"/>
      <c r="J3534" s="94"/>
    </row>
    <row r="3535" spans="9:10" ht="12">
      <c r="I3535" s="93"/>
      <c r="J3535" s="94"/>
    </row>
    <row r="3536" spans="9:10" ht="12">
      <c r="I3536" s="93"/>
      <c r="J3536" s="94"/>
    </row>
    <row r="3537" spans="9:10" ht="12">
      <c r="I3537" s="93"/>
      <c r="J3537" s="94"/>
    </row>
    <row r="3538" spans="9:10" ht="12">
      <c r="I3538" s="93"/>
      <c r="J3538" s="94"/>
    </row>
    <row r="3539" spans="9:10" ht="12">
      <c r="I3539" s="93"/>
      <c r="J3539" s="94"/>
    </row>
    <row r="3540" spans="9:10" ht="12">
      <c r="I3540" s="93"/>
      <c r="J3540" s="94"/>
    </row>
    <row r="3541" spans="9:10" ht="12">
      <c r="I3541" s="93"/>
      <c r="J3541" s="94"/>
    </row>
    <row r="3542" spans="9:10" ht="12">
      <c r="I3542" s="93"/>
      <c r="J3542" s="94"/>
    </row>
    <row r="3543" spans="9:10" ht="12">
      <c r="I3543" s="93"/>
      <c r="J3543" s="94"/>
    </row>
    <row r="3544" spans="9:10" ht="12">
      <c r="I3544" s="93"/>
      <c r="J3544" s="94"/>
    </row>
    <row r="3545" spans="9:10" ht="12">
      <c r="I3545" s="93"/>
      <c r="J3545" s="94"/>
    </row>
    <row r="3546" spans="9:10" ht="12">
      <c r="I3546" s="93"/>
      <c r="J3546" s="94"/>
    </row>
    <row r="3547" spans="9:10" ht="12">
      <c r="I3547" s="93"/>
      <c r="J3547" s="94"/>
    </row>
    <row r="3548" spans="9:10" ht="12">
      <c r="I3548" s="93"/>
      <c r="J3548" s="94"/>
    </row>
    <row r="3549" spans="9:10" ht="12">
      <c r="I3549" s="93"/>
      <c r="J3549" s="94"/>
    </row>
    <row r="3550" spans="9:10" ht="12">
      <c r="I3550" s="93"/>
      <c r="J3550" s="94"/>
    </row>
    <row r="3551" spans="9:10" ht="12">
      <c r="I3551" s="93"/>
      <c r="J3551" s="94"/>
    </row>
    <row r="3552" spans="9:10" ht="12">
      <c r="I3552" s="93"/>
      <c r="J3552" s="94"/>
    </row>
    <row r="3553" spans="9:10" ht="12">
      <c r="I3553" s="93"/>
      <c r="J3553" s="94"/>
    </row>
    <row r="3554" spans="9:10" ht="12">
      <c r="I3554" s="93"/>
      <c r="J3554" s="94"/>
    </row>
    <row r="3555" spans="9:10" ht="12">
      <c r="I3555" s="93"/>
      <c r="J3555" s="94"/>
    </row>
    <row r="3556" spans="9:10" ht="12">
      <c r="I3556" s="93"/>
      <c r="J3556" s="94"/>
    </row>
    <row r="3557" spans="9:10" ht="12">
      <c r="I3557" s="93"/>
      <c r="J3557" s="94"/>
    </row>
    <row r="3558" spans="9:10" ht="12">
      <c r="I3558" s="93"/>
      <c r="J3558" s="94"/>
    </row>
    <row r="3559" spans="9:10" ht="12">
      <c r="I3559" s="93"/>
      <c r="J3559" s="94"/>
    </row>
    <row r="3560" spans="9:10" ht="12">
      <c r="I3560" s="93"/>
      <c r="J3560" s="94"/>
    </row>
    <row r="3561" spans="9:10" ht="12">
      <c r="I3561" s="93"/>
      <c r="J3561" s="94"/>
    </row>
    <row r="3562" spans="9:10" ht="12">
      <c r="I3562" s="93"/>
      <c r="J3562" s="94"/>
    </row>
    <row r="3563" spans="9:10" ht="12">
      <c r="I3563" s="93"/>
      <c r="J3563" s="94"/>
    </row>
    <row r="3564" spans="9:10" ht="12">
      <c r="I3564" s="93"/>
      <c r="J3564" s="94"/>
    </row>
    <row r="3565" spans="9:10" ht="12">
      <c r="I3565" s="93"/>
      <c r="J3565" s="94"/>
    </row>
    <row r="3566" spans="9:10" ht="12">
      <c r="I3566" s="93"/>
      <c r="J3566" s="94"/>
    </row>
    <row r="3567" spans="9:10" ht="12">
      <c r="I3567" s="93"/>
      <c r="J3567" s="94"/>
    </row>
    <row r="3568" spans="9:10" ht="12">
      <c r="I3568" s="93"/>
      <c r="J3568" s="94"/>
    </row>
    <row r="3569" spans="9:10" ht="12">
      <c r="I3569" s="93"/>
      <c r="J3569" s="94"/>
    </row>
    <row r="3570" spans="9:10" ht="12">
      <c r="I3570" s="93"/>
      <c r="J3570" s="94"/>
    </row>
    <row r="3571" spans="9:10" ht="12">
      <c r="I3571" s="93"/>
      <c r="J3571" s="94"/>
    </row>
    <row r="3572" spans="9:10" ht="12">
      <c r="I3572" s="93"/>
      <c r="J3572" s="94"/>
    </row>
    <row r="3573" spans="9:10" ht="12">
      <c r="I3573" s="93"/>
      <c r="J3573" s="94"/>
    </row>
    <row r="3574" spans="9:10" ht="12">
      <c r="I3574" s="93"/>
      <c r="J3574" s="94"/>
    </row>
    <row r="3575" spans="9:10" ht="12">
      <c r="I3575" s="93"/>
      <c r="J3575" s="94"/>
    </row>
    <row r="3576" spans="9:10" ht="12">
      <c r="I3576" s="93"/>
      <c r="J3576" s="94"/>
    </row>
    <row r="3577" spans="9:10" ht="12">
      <c r="I3577" s="93"/>
      <c r="J3577" s="94"/>
    </row>
    <row r="3578" spans="9:10" ht="12">
      <c r="I3578" s="93"/>
      <c r="J3578" s="94"/>
    </row>
    <row r="3579" spans="9:10" ht="12">
      <c r="I3579" s="93"/>
      <c r="J3579" s="94"/>
    </row>
    <row r="3580" spans="9:10" ht="12">
      <c r="I3580" s="93"/>
      <c r="J3580" s="94"/>
    </row>
    <row r="3581" spans="9:10" ht="12">
      <c r="I3581" s="93"/>
      <c r="J3581" s="94"/>
    </row>
    <row r="3582" spans="9:10" ht="12">
      <c r="I3582" s="93"/>
      <c r="J3582" s="94"/>
    </row>
    <row r="3583" spans="9:10" ht="12">
      <c r="I3583" s="93"/>
      <c r="J3583" s="94"/>
    </row>
    <row r="3584" spans="9:10" ht="12">
      <c r="I3584" s="93"/>
      <c r="J3584" s="94"/>
    </row>
    <row r="3585" spans="9:10" ht="12">
      <c r="I3585" s="93"/>
      <c r="J3585" s="94"/>
    </row>
    <row r="3586" spans="9:10" ht="12">
      <c r="I3586" s="93"/>
      <c r="J3586" s="94"/>
    </row>
    <row r="3587" spans="9:10" ht="12">
      <c r="I3587" s="93"/>
      <c r="J3587" s="94"/>
    </row>
    <row r="3588" spans="9:10" ht="12">
      <c r="I3588" s="93"/>
      <c r="J3588" s="94"/>
    </row>
    <row r="3589" spans="9:10" ht="12">
      <c r="I3589" s="93"/>
      <c r="J3589" s="94"/>
    </row>
    <row r="3590" spans="9:10" ht="12">
      <c r="I3590" s="93"/>
      <c r="J3590" s="94"/>
    </row>
    <row r="3591" spans="9:10" ht="12">
      <c r="I3591" s="93"/>
      <c r="J3591" s="94"/>
    </row>
    <row r="3592" spans="9:10" ht="12">
      <c r="I3592" s="93"/>
      <c r="J3592" s="94"/>
    </row>
    <row r="3593" spans="9:10" ht="12">
      <c r="I3593" s="93"/>
      <c r="J3593" s="94"/>
    </row>
    <row r="3594" spans="9:10" ht="12">
      <c r="I3594" s="93"/>
      <c r="J3594" s="94"/>
    </row>
    <row r="3595" spans="9:10" ht="12">
      <c r="I3595" s="93"/>
      <c r="J3595" s="94"/>
    </row>
    <row r="3596" spans="9:10" ht="12">
      <c r="I3596" s="93"/>
      <c r="J3596" s="94"/>
    </row>
    <row r="3597" spans="9:10" ht="12">
      <c r="I3597" s="93"/>
      <c r="J3597" s="94"/>
    </row>
    <row r="3598" spans="9:10" ht="12">
      <c r="I3598" s="93"/>
      <c r="J3598" s="94"/>
    </row>
    <row r="3599" spans="9:10" ht="12">
      <c r="I3599" s="93"/>
      <c r="J3599" s="94"/>
    </row>
    <row r="3600" spans="9:10" ht="12">
      <c r="I3600" s="93"/>
      <c r="J3600" s="94"/>
    </row>
    <row r="3601" spans="9:10" ht="12">
      <c r="I3601" s="93"/>
      <c r="J3601" s="94"/>
    </row>
    <row r="3602" spans="9:10" ht="12">
      <c r="I3602" s="93"/>
      <c r="J3602" s="94"/>
    </row>
    <row r="3603" spans="9:10" ht="12">
      <c r="I3603" s="93"/>
      <c r="J3603" s="94"/>
    </row>
    <row r="3604" spans="9:10" ht="12">
      <c r="I3604" s="93"/>
      <c r="J3604" s="94"/>
    </row>
    <row r="3605" spans="9:10" ht="12">
      <c r="I3605" s="93"/>
      <c r="J3605" s="94"/>
    </row>
    <row r="3606" spans="9:10" ht="12">
      <c r="I3606" s="93"/>
      <c r="J3606" s="94"/>
    </row>
    <row r="3607" spans="9:10" ht="12">
      <c r="I3607" s="93"/>
      <c r="J3607" s="94"/>
    </row>
    <row r="3608" spans="9:10" ht="12">
      <c r="I3608" s="93"/>
      <c r="J3608" s="94"/>
    </row>
    <row r="3609" spans="9:10" ht="12">
      <c r="I3609" s="93"/>
      <c r="J3609" s="94"/>
    </row>
    <row r="3610" spans="9:10" ht="12">
      <c r="I3610" s="93"/>
      <c r="J3610" s="94"/>
    </row>
    <row r="3611" spans="9:10" ht="12">
      <c r="I3611" s="93"/>
      <c r="J3611" s="94"/>
    </row>
    <row r="3612" spans="9:10" ht="12">
      <c r="I3612" s="93"/>
      <c r="J3612" s="94"/>
    </row>
    <row r="3613" spans="9:10" ht="12">
      <c r="I3613" s="93"/>
      <c r="J3613" s="94"/>
    </row>
    <row r="3614" spans="9:10" ht="12">
      <c r="I3614" s="93"/>
      <c r="J3614" s="94"/>
    </row>
    <row r="3615" spans="9:10" ht="12">
      <c r="I3615" s="93"/>
      <c r="J3615" s="94"/>
    </row>
    <row r="3616" spans="9:10" ht="12">
      <c r="I3616" s="93"/>
      <c r="J3616" s="94"/>
    </row>
    <row r="3617" spans="9:10" ht="12">
      <c r="I3617" s="93"/>
      <c r="J3617" s="94"/>
    </row>
    <row r="3618" spans="9:10" ht="12">
      <c r="I3618" s="93"/>
      <c r="J3618" s="94"/>
    </row>
    <row r="3619" spans="9:10" ht="12">
      <c r="I3619" s="93"/>
      <c r="J3619" s="94"/>
    </row>
    <row r="3620" spans="9:10" ht="12">
      <c r="I3620" s="93"/>
      <c r="J3620" s="94"/>
    </row>
    <row r="3621" spans="9:10" ht="12">
      <c r="I3621" s="93"/>
      <c r="J3621" s="94"/>
    </row>
    <row r="3622" spans="9:10" ht="12">
      <c r="I3622" s="93"/>
      <c r="J3622" s="94"/>
    </row>
    <row r="3623" spans="9:10" ht="12">
      <c r="I3623" s="93"/>
      <c r="J3623" s="94"/>
    </row>
    <row r="3624" spans="9:10" ht="12">
      <c r="I3624" s="93"/>
      <c r="J3624" s="94"/>
    </row>
    <row r="3625" spans="9:10" ht="12">
      <c r="I3625" s="93"/>
      <c r="J3625" s="94"/>
    </row>
    <row r="3626" spans="9:10" ht="12">
      <c r="I3626" s="93"/>
      <c r="J3626" s="94"/>
    </row>
    <row r="3627" spans="9:10" ht="12">
      <c r="I3627" s="93"/>
      <c r="J3627" s="94"/>
    </row>
    <row r="3628" spans="9:10" ht="12">
      <c r="I3628" s="93"/>
      <c r="J3628" s="94"/>
    </row>
    <row r="3629" spans="9:10" ht="12">
      <c r="I3629" s="93"/>
      <c r="J3629" s="94"/>
    </row>
    <row r="3630" spans="9:10" ht="12">
      <c r="I3630" s="93"/>
      <c r="J3630" s="94"/>
    </row>
    <row r="3631" spans="9:10" ht="12">
      <c r="I3631" s="93"/>
      <c r="J3631" s="94"/>
    </row>
    <row r="3632" spans="9:10" ht="12">
      <c r="I3632" s="93"/>
      <c r="J3632" s="94"/>
    </row>
    <row r="3633" spans="9:10" ht="12">
      <c r="I3633" s="93"/>
      <c r="J3633" s="94"/>
    </row>
    <row r="3634" spans="9:10" ht="12">
      <c r="I3634" s="93"/>
      <c r="J3634" s="94"/>
    </row>
    <row r="3635" spans="9:10" ht="12">
      <c r="I3635" s="93"/>
      <c r="J3635" s="94"/>
    </row>
    <row r="3636" spans="9:10" ht="12">
      <c r="I3636" s="93"/>
      <c r="J3636" s="94"/>
    </row>
    <row r="3637" spans="9:10" ht="12">
      <c r="I3637" s="93"/>
      <c r="J3637" s="94"/>
    </row>
    <row r="3638" spans="9:10" ht="12">
      <c r="I3638" s="93"/>
      <c r="J3638" s="94"/>
    </row>
    <row r="3639" spans="9:10" ht="12">
      <c r="I3639" s="93"/>
      <c r="J3639" s="94"/>
    </row>
    <row r="3640" spans="9:10" ht="12">
      <c r="I3640" s="93"/>
      <c r="J3640" s="94"/>
    </row>
    <row r="3641" spans="9:10" ht="12">
      <c r="I3641" s="93"/>
      <c r="J3641" s="94"/>
    </row>
    <row r="3642" spans="9:10" ht="12">
      <c r="I3642" s="93"/>
      <c r="J3642" s="94"/>
    </row>
    <row r="3643" spans="9:10" ht="12">
      <c r="I3643" s="93"/>
      <c r="J3643" s="94"/>
    </row>
    <row r="3644" spans="9:10" ht="12">
      <c r="I3644" s="93"/>
      <c r="J3644" s="94"/>
    </row>
    <row r="3645" spans="9:10" ht="12">
      <c r="I3645" s="93"/>
      <c r="J3645" s="94"/>
    </row>
    <row r="3646" spans="9:10" ht="12">
      <c r="I3646" s="93"/>
      <c r="J3646" s="94"/>
    </row>
    <row r="3647" spans="9:10" ht="12">
      <c r="I3647" s="93"/>
      <c r="J3647" s="94"/>
    </row>
    <row r="3648" spans="9:10" ht="12">
      <c r="I3648" s="93"/>
      <c r="J3648" s="94"/>
    </row>
    <row r="3649" spans="9:10" ht="12">
      <c r="I3649" s="93"/>
      <c r="J3649" s="94"/>
    </row>
    <row r="3650" spans="9:10" ht="12">
      <c r="I3650" s="93"/>
      <c r="J3650" s="94"/>
    </row>
    <row r="3651" spans="9:10" ht="12">
      <c r="I3651" s="93"/>
      <c r="J3651" s="94"/>
    </row>
    <row r="3652" spans="9:10" ht="12">
      <c r="I3652" s="93"/>
      <c r="J3652" s="94"/>
    </row>
    <row r="3653" spans="9:10" ht="12">
      <c r="I3653" s="93"/>
      <c r="J3653" s="94"/>
    </row>
    <row r="3654" spans="9:10" ht="12">
      <c r="I3654" s="93"/>
      <c r="J3654" s="94"/>
    </row>
    <row r="3655" spans="9:10" ht="12">
      <c r="I3655" s="93"/>
      <c r="J3655" s="94"/>
    </row>
    <row r="3656" spans="9:10" ht="12">
      <c r="I3656" s="93"/>
      <c r="J3656" s="94"/>
    </row>
    <row r="3657" spans="9:10" ht="12">
      <c r="I3657" s="93"/>
      <c r="J3657" s="94"/>
    </row>
    <row r="3658" spans="9:10" ht="12">
      <c r="I3658" s="93"/>
      <c r="J3658" s="94"/>
    </row>
    <row r="3659" spans="9:10" ht="12">
      <c r="I3659" s="93"/>
      <c r="J3659" s="94"/>
    </row>
    <row r="3660" spans="9:10" ht="12">
      <c r="I3660" s="93"/>
      <c r="J3660" s="94"/>
    </row>
    <row r="3661" spans="9:10" ht="12">
      <c r="I3661" s="93"/>
      <c r="J3661" s="94"/>
    </row>
    <row r="3662" spans="9:10" ht="12">
      <c r="I3662" s="93"/>
      <c r="J3662" s="94"/>
    </row>
    <row r="3663" spans="9:10" ht="12">
      <c r="I3663" s="93"/>
      <c r="J3663" s="94"/>
    </row>
    <row r="3664" spans="9:10" ht="12">
      <c r="I3664" s="93"/>
      <c r="J3664" s="94"/>
    </row>
    <row r="3665" spans="9:10" ht="12">
      <c r="I3665" s="93"/>
      <c r="J3665" s="94"/>
    </row>
    <row r="3666" spans="9:10" ht="12">
      <c r="I3666" s="93"/>
      <c r="J3666" s="94"/>
    </row>
    <row r="3667" spans="9:10" ht="12">
      <c r="I3667" s="93"/>
      <c r="J3667" s="94"/>
    </row>
    <row r="3668" spans="9:10" ht="12">
      <c r="I3668" s="93"/>
      <c r="J3668" s="94"/>
    </row>
    <row r="3669" spans="9:10" ht="12">
      <c r="I3669" s="93"/>
      <c r="J3669" s="94"/>
    </row>
    <row r="3670" spans="9:10" ht="12">
      <c r="I3670" s="93"/>
      <c r="J3670" s="94"/>
    </row>
    <row r="3671" spans="9:10" ht="12">
      <c r="I3671" s="93"/>
      <c r="J3671" s="94"/>
    </row>
    <row r="3672" spans="9:10" ht="12">
      <c r="I3672" s="93"/>
      <c r="J3672" s="94"/>
    </row>
    <row r="3673" spans="9:10" ht="12">
      <c r="I3673" s="93"/>
      <c r="J3673" s="94"/>
    </row>
    <row r="3674" spans="9:10" ht="12">
      <c r="I3674" s="93"/>
      <c r="J3674" s="94"/>
    </row>
    <row r="3675" spans="9:10" ht="12">
      <c r="I3675" s="93"/>
      <c r="J3675" s="94"/>
    </row>
    <row r="3676" spans="9:10" ht="12">
      <c r="I3676" s="93"/>
      <c r="J3676" s="94"/>
    </row>
    <row r="3677" spans="9:10" ht="12">
      <c r="I3677" s="93"/>
      <c r="J3677" s="94"/>
    </row>
    <row r="3678" spans="9:10" ht="12">
      <c r="I3678" s="93"/>
      <c r="J3678" s="94"/>
    </row>
    <row r="3679" spans="9:10" ht="12">
      <c r="I3679" s="93"/>
      <c r="J3679" s="94"/>
    </row>
    <row r="3680" spans="9:10" ht="12">
      <c r="I3680" s="93"/>
      <c r="J3680" s="94"/>
    </row>
    <row r="3681" spans="9:10" ht="12">
      <c r="I3681" s="93"/>
      <c r="J3681" s="94"/>
    </row>
    <row r="3682" spans="9:10" ht="12">
      <c r="I3682" s="93"/>
      <c r="J3682" s="94"/>
    </row>
    <row r="3683" spans="9:10" ht="12">
      <c r="I3683" s="93"/>
      <c r="J3683" s="94"/>
    </row>
    <row r="3684" spans="9:10" ht="12">
      <c r="I3684" s="93"/>
      <c r="J3684" s="94"/>
    </row>
    <row r="3685" spans="9:10" ht="12">
      <c r="I3685" s="93"/>
      <c r="J3685" s="94"/>
    </row>
    <row r="3686" spans="9:10" ht="12">
      <c r="I3686" s="93"/>
      <c r="J3686" s="94"/>
    </row>
    <row r="3687" spans="9:10" ht="12">
      <c r="I3687" s="93"/>
      <c r="J3687" s="94"/>
    </row>
    <row r="3688" spans="9:10" ht="12">
      <c r="I3688" s="93"/>
      <c r="J3688" s="94"/>
    </row>
    <row r="3689" spans="9:10" ht="12">
      <c r="I3689" s="93"/>
      <c r="J3689" s="94"/>
    </row>
    <row r="3690" spans="9:10" ht="12">
      <c r="I3690" s="93"/>
      <c r="J3690" s="94"/>
    </row>
    <row r="3691" spans="9:10" ht="12">
      <c r="I3691" s="93"/>
      <c r="J3691" s="94"/>
    </row>
    <row r="3692" spans="9:10" ht="12">
      <c r="I3692" s="93"/>
      <c r="J3692" s="94"/>
    </row>
    <row r="3693" spans="9:10" ht="12">
      <c r="I3693" s="93"/>
      <c r="J3693" s="94"/>
    </row>
    <row r="3694" spans="9:10" ht="12">
      <c r="I3694" s="93"/>
      <c r="J3694" s="94"/>
    </row>
    <row r="3695" spans="9:10" ht="12">
      <c r="I3695" s="93"/>
      <c r="J3695" s="94"/>
    </row>
    <row r="3696" spans="9:10" ht="12">
      <c r="I3696" s="93"/>
      <c r="J3696" s="94"/>
    </row>
    <row r="3697" spans="9:10" ht="12">
      <c r="I3697" s="93"/>
      <c r="J3697" s="94"/>
    </row>
    <row r="3698" spans="9:10" ht="12">
      <c r="I3698" s="93"/>
      <c r="J3698" s="94"/>
    </row>
    <row r="3699" spans="9:10" ht="12">
      <c r="I3699" s="93"/>
      <c r="J3699" s="94"/>
    </row>
    <row r="3700" spans="9:10" ht="12">
      <c r="I3700" s="93"/>
      <c r="J3700" s="94"/>
    </row>
    <row r="3701" spans="9:10" ht="12">
      <c r="I3701" s="93"/>
      <c r="J3701" s="94"/>
    </row>
    <row r="3702" spans="9:10" ht="12">
      <c r="I3702" s="93"/>
      <c r="J3702" s="94"/>
    </row>
    <row r="3703" spans="9:10" ht="12">
      <c r="I3703" s="93"/>
      <c r="J3703" s="94"/>
    </row>
    <row r="3704" spans="9:10" ht="12">
      <c r="I3704" s="93"/>
      <c r="J3704" s="94"/>
    </row>
    <row r="3705" spans="9:10" ht="12">
      <c r="I3705" s="93"/>
      <c r="J3705" s="94"/>
    </row>
    <row r="3706" spans="9:10" ht="12">
      <c r="I3706" s="93"/>
      <c r="J3706" s="94"/>
    </row>
    <row r="3707" spans="9:10" ht="12">
      <c r="I3707" s="93"/>
      <c r="J3707" s="94"/>
    </row>
    <row r="3708" spans="9:10" ht="12">
      <c r="I3708" s="93"/>
      <c r="J3708" s="94"/>
    </row>
    <row r="3709" spans="9:10" ht="12">
      <c r="I3709" s="93"/>
      <c r="J3709" s="94"/>
    </row>
    <row r="3710" spans="9:10" ht="12">
      <c r="I3710" s="93"/>
      <c r="J3710" s="94"/>
    </row>
    <row r="3711" spans="9:10" ht="12">
      <c r="I3711" s="93"/>
      <c r="J3711" s="94"/>
    </row>
    <row r="3712" spans="9:10" ht="12">
      <c r="I3712" s="93"/>
      <c r="J3712" s="94"/>
    </row>
    <row r="3713" spans="9:10" ht="12">
      <c r="I3713" s="93"/>
      <c r="J3713" s="94"/>
    </row>
    <row r="3714" spans="9:10" ht="12">
      <c r="I3714" s="93"/>
      <c r="J3714" s="94"/>
    </row>
    <row r="3715" spans="9:10" ht="12">
      <c r="I3715" s="93"/>
      <c r="J3715" s="94"/>
    </row>
    <row r="3716" spans="9:10" ht="12">
      <c r="I3716" s="93"/>
      <c r="J3716" s="94"/>
    </row>
    <row r="3717" spans="9:10" ht="12">
      <c r="I3717" s="93"/>
      <c r="J3717" s="94"/>
    </row>
    <row r="3718" spans="9:10" ht="12">
      <c r="I3718" s="93"/>
      <c r="J3718" s="94"/>
    </row>
    <row r="3719" spans="9:10" ht="12">
      <c r="I3719" s="93"/>
      <c r="J3719" s="94"/>
    </row>
    <row r="3720" spans="9:10" ht="12">
      <c r="I3720" s="93"/>
      <c r="J3720" s="94"/>
    </row>
    <row r="3721" spans="9:10" ht="12">
      <c r="I3721" s="93"/>
      <c r="J3721" s="94"/>
    </row>
    <row r="3722" spans="9:10" ht="12">
      <c r="I3722" s="93"/>
      <c r="J3722" s="94"/>
    </row>
    <row r="3723" spans="9:10" ht="12">
      <c r="I3723" s="93"/>
      <c r="J3723" s="94"/>
    </row>
    <row r="3724" spans="9:10" ht="12">
      <c r="I3724" s="93"/>
      <c r="J3724" s="94"/>
    </row>
    <row r="3725" spans="9:10" ht="12">
      <c r="I3725" s="93"/>
      <c r="J3725" s="94"/>
    </row>
    <row r="3726" spans="9:10" ht="12">
      <c r="I3726" s="93"/>
      <c r="J3726" s="94"/>
    </row>
    <row r="3727" spans="9:10" ht="12">
      <c r="I3727" s="93"/>
      <c r="J3727" s="94"/>
    </row>
    <row r="3728" spans="9:10" ht="12">
      <c r="I3728" s="93"/>
      <c r="J3728" s="94"/>
    </row>
    <row r="3729" spans="9:10" ht="12">
      <c r="I3729" s="93"/>
      <c r="J3729" s="94"/>
    </row>
    <row r="3730" spans="9:10" ht="12">
      <c r="I3730" s="93"/>
      <c r="J3730" s="94"/>
    </row>
    <row r="3731" spans="9:10" ht="12">
      <c r="I3731" s="93"/>
      <c r="J3731" s="94"/>
    </row>
    <row r="3732" spans="9:10" ht="12">
      <c r="I3732" s="93"/>
      <c r="J3732" s="94"/>
    </row>
    <row r="3733" spans="9:10" ht="12">
      <c r="I3733" s="93"/>
      <c r="J3733" s="94"/>
    </row>
    <row r="3734" spans="9:10" ht="12">
      <c r="I3734" s="93"/>
      <c r="J3734" s="94"/>
    </row>
    <row r="3735" spans="9:10" ht="12">
      <c r="I3735" s="93"/>
      <c r="J3735" s="94"/>
    </row>
    <row r="3736" spans="9:10" ht="12">
      <c r="I3736" s="93"/>
      <c r="J3736" s="94"/>
    </row>
    <row r="3737" spans="9:10" ht="12">
      <c r="I3737" s="93"/>
      <c r="J3737" s="94"/>
    </row>
    <row r="3738" spans="9:10" ht="12">
      <c r="I3738" s="93"/>
      <c r="J3738" s="94"/>
    </row>
    <row r="3739" spans="9:10" ht="12">
      <c r="I3739" s="93"/>
      <c r="J3739" s="94"/>
    </row>
    <row r="3740" spans="9:10" ht="12">
      <c r="I3740" s="93"/>
      <c r="J3740" s="94"/>
    </row>
    <row r="3741" spans="9:10" ht="12">
      <c r="I3741" s="93"/>
      <c r="J3741" s="94"/>
    </row>
    <row r="3742" spans="9:10" ht="12">
      <c r="I3742" s="93"/>
      <c r="J3742" s="94"/>
    </row>
    <row r="3743" spans="9:10" ht="12">
      <c r="I3743" s="93"/>
      <c r="J3743" s="94"/>
    </row>
    <row r="3744" spans="9:10" ht="12">
      <c r="I3744" s="93"/>
      <c r="J3744" s="94"/>
    </row>
    <row r="3745" spans="9:10" ht="12">
      <c r="I3745" s="93"/>
      <c r="J3745" s="94"/>
    </row>
    <row r="3746" spans="9:10" ht="12">
      <c r="I3746" s="93"/>
      <c r="J3746" s="94"/>
    </row>
    <row r="3747" spans="9:10" ht="12">
      <c r="I3747" s="93"/>
      <c r="J3747" s="94"/>
    </row>
    <row r="3748" spans="9:10" ht="12">
      <c r="I3748" s="93"/>
      <c r="J3748" s="94"/>
    </row>
    <row r="3749" spans="9:10" ht="12">
      <c r="I3749" s="93"/>
      <c r="J3749" s="94"/>
    </row>
    <row r="3750" spans="9:10" ht="12">
      <c r="I3750" s="93"/>
      <c r="J3750" s="94"/>
    </row>
    <row r="3751" spans="9:10" ht="12">
      <c r="I3751" s="93"/>
      <c r="J3751" s="94"/>
    </row>
    <row r="3752" spans="9:10" ht="12">
      <c r="I3752" s="93"/>
      <c r="J3752" s="94"/>
    </row>
    <row r="3753" spans="9:10" ht="12">
      <c r="I3753" s="93"/>
      <c r="J3753" s="94"/>
    </row>
    <row r="3754" spans="9:10" ht="12">
      <c r="I3754" s="93"/>
      <c r="J3754" s="94"/>
    </row>
    <row r="3755" spans="9:10" ht="12">
      <c r="I3755" s="93"/>
      <c r="J3755" s="94"/>
    </row>
    <row r="3756" spans="9:10" ht="12">
      <c r="I3756" s="93"/>
      <c r="J3756" s="94"/>
    </row>
    <row r="3757" spans="9:10" ht="12">
      <c r="I3757" s="93"/>
      <c r="J3757" s="94"/>
    </row>
    <row r="3758" spans="9:10" ht="12">
      <c r="I3758" s="93"/>
      <c r="J3758" s="94"/>
    </row>
    <row r="3759" spans="9:10" ht="12">
      <c r="I3759" s="93"/>
      <c r="J3759" s="94"/>
    </row>
    <row r="3760" spans="9:10" ht="12">
      <c r="I3760" s="93"/>
      <c r="J3760" s="94"/>
    </row>
    <row r="3761" spans="9:10" ht="12">
      <c r="I3761" s="93"/>
      <c r="J3761" s="94"/>
    </row>
    <row r="3762" spans="9:10" ht="12">
      <c r="I3762" s="93"/>
      <c r="J3762" s="94"/>
    </row>
    <row r="3763" spans="9:10" ht="12">
      <c r="I3763" s="93"/>
      <c r="J3763" s="94"/>
    </row>
    <row r="3764" spans="9:10" ht="12">
      <c r="I3764" s="93"/>
      <c r="J3764" s="94"/>
    </row>
    <row r="3765" spans="9:10" ht="12">
      <c r="I3765" s="93"/>
      <c r="J3765" s="94"/>
    </row>
    <row r="3766" spans="9:10" ht="12">
      <c r="I3766" s="93"/>
      <c r="J3766" s="94"/>
    </row>
    <row r="3767" spans="9:10" ht="12">
      <c r="I3767" s="93"/>
      <c r="J3767" s="94"/>
    </row>
    <row r="3768" spans="9:10" ht="12">
      <c r="I3768" s="93"/>
      <c r="J3768" s="94"/>
    </row>
    <row r="3769" spans="9:10" ht="12">
      <c r="I3769" s="93"/>
      <c r="J3769" s="94"/>
    </row>
    <row r="3770" spans="9:10" ht="12">
      <c r="I3770" s="93"/>
      <c r="J3770" s="94"/>
    </row>
    <row r="3771" spans="9:10" ht="12">
      <c r="I3771" s="93"/>
      <c r="J3771" s="94"/>
    </row>
    <row r="3772" spans="9:10" ht="12">
      <c r="I3772" s="93"/>
      <c r="J3772" s="94"/>
    </row>
    <row r="3773" spans="9:10" ht="12">
      <c r="I3773" s="93"/>
      <c r="J3773" s="94"/>
    </row>
    <row r="3774" spans="9:10" ht="12">
      <c r="I3774" s="93"/>
      <c r="J3774" s="94"/>
    </row>
    <row r="3775" spans="9:10" ht="12">
      <c r="I3775" s="93"/>
      <c r="J3775" s="94"/>
    </row>
    <row r="3776" spans="9:10" ht="12">
      <c r="I3776" s="93"/>
      <c r="J3776" s="94"/>
    </row>
    <row r="3777" spans="9:10" ht="12">
      <c r="I3777" s="93"/>
      <c r="J3777" s="94"/>
    </row>
    <row r="3778" spans="9:10" ht="12">
      <c r="I3778" s="93"/>
      <c r="J3778" s="94"/>
    </row>
    <row r="3779" spans="9:10" ht="12">
      <c r="I3779" s="93"/>
      <c r="J3779" s="94"/>
    </row>
    <row r="3780" spans="9:10" ht="12">
      <c r="I3780" s="93"/>
      <c r="J3780" s="94"/>
    </row>
    <row r="3781" spans="9:10" ht="12">
      <c r="I3781" s="93"/>
      <c r="J3781" s="94"/>
    </row>
    <row r="3782" spans="9:10" ht="12">
      <c r="I3782" s="93"/>
      <c r="J3782" s="94"/>
    </row>
    <row r="3783" spans="9:10" ht="12">
      <c r="I3783" s="93"/>
      <c r="J3783" s="94"/>
    </row>
    <row r="3784" spans="9:10" ht="12">
      <c r="I3784" s="93"/>
      <c r="J3784" s="94"/>
    </row>
    <row r="3785" spans="9:10" ht="12">
      <c r="I3785" s="93"/>
      <c r="J3785" s="94"/>
    </row>
    <row r="3786" spans="9:10" ht="12">
      <c r="I3786" s="93"/>
      <c r="J3786" s="94"/>
    </row>
    <row r="3787" spans="9:10" ht="12">
      <c r="I3787" s="93"/>
      <c r="J3787" s="94"/>
    </row>
    <row r="3788" spans="9:10" ht="12">
      <c r="I3788" s="93"/>
      <c r="J3788" s="94"/>
    </row>
    <row r="3789" spans="9:10" ht="12">
      <c r="I3789" s="93"/>
      <c r="J3789" s="94"/>
    </row>
    <row r="3790" spans="9:10" ht="12">
      <c r="I3790" s="93"/>
      <c r="J3790" s="94"/>
    </row>
    <row r="3791" spans="9:10" ht="12">
      <c r="I3791" s="93"/>
      <c r="J3791" s="94"/>
    </row>
    <row r="3792" spans="9:10" ht="12">
      <c r="I3792" s="93"/>
      <c r="J3792" s="94"/>
    </row>
    <row r="3793" spans="9:10" ht="12">
      <c r="I3793" s="93"/>
      <c r="J3793" s="94"/>
    </row>
    <row r="3794" spans="9:10" ht="12">
      <c r="I3794" s="93"/>
      <c r="J3794" s="94"/>
    </row>
    <row r="3795" spans="9:10" ht="12">
      <c r="I3795" s="93"/>
      <c r="J3795" s="94"/>
    </row>
    <row r="3796" spans="9:10" ht="12">
      <c r="I3796" s="93"/>
      <c r="J3796" s="94"/>
    </row>
    <row r="3797" spans="9:10" ht="12">
      <c r="I3797" s="93"/>
      <c r="J3797" s="94"/>
    </row>
    <row r="3798" spans="9:10" ht="12">
      <c r="I3798" s="93"/>
      <c r="J3798" s="94"/>
    </row>
    <row r="3799" spans="9:10" ht="12">
      <c r="I3799" s="93"/>
      <c r="J3799" s="94"/>
    </row>
    <row r="3800" spans="9:10" ht="12">
      <c r="I3800" s="93"/>
      <c r="J3800" s="94"/>
    </row>
    <row r="3801" spans="9:10" ht="12">
      <c r="I3801" s="93"/>
      <c r="J3801" s="94"/>
    </row>
    <row r="3802" spans="9:10" ht="12">
      <c r="I3802" s="93"/>
      <c r="J3802" s="94"/>
    </row>
    <row r="3803" spans="9:10" ht="12">
      <c r="I3803" s="93"/>
      <c r="J3803" s="94"/>
    </row>
    <row r="3804" spans="9:10" ht="12">
      <c r="I3804" s="93"/>
      <c r="J3804" s="94"/>
    </row>
    <row r="3805" spans="9:10" ht="12">
      <c r="I3805" s="93"/>
      <c r="J3805" s="94"/>
    </row>
    <row r="3806" spans="9:10" ht="12">
      <c r="I3806" s="93"/>
      <c r="J3806" s="94"/>
    </row>
    <row r="3807" spans="9:10" ht="12">
      <c r="I3807" s="93"/>
      <c r="J3807" s="94"/>
    </row>
    <row r="3808" spans="9:10" ht="12">
      <c r="I3808" s="93"/>
      <c r="J3808" s="94"/>
    </row>
    <row r="3809" spans="9:10" ht="12">
      <c r="I3809" s="93"/>
      <c r="J3809" s="94"/>
    </row>
    <row r="3810" spans="9:10" ht="12">
      <c r="I3810" s="93"/>
      <c r="J3810" s="94"/>
    </row>
    <row r="3811" spans="9:10" ht="12">
      <c r="I3811" s="93"/>
      <c r="J3811" s="94"/>
    </row>
    <row r="3812" spans="9:10" ht="12">
      <c r="I3812" s="93"/>
      <c r="J3812" s="94"/>
    </row>
    <row r="3813" spans="9:10" ht="12">
      <c r="I3813" s="93"/>
      <c r="J3813" s="94"/>
    </row>
    <row r="3814" spans="9:10" ht="12">
      <c r="I3814" s="93"/>
      <c r="J3814" s="94"/>
    </row>
    <row r="3815" spans="9:10" ht="12">
      <c r="I3815" s="93"/>
      <c r="J3815" s="94"/>
    </row>
    <row r="3816" spans="9:10" ht="12">
      <c r="I3816" s="93"/>
      <c r="J3816" s="94"/>
    </row>
    <row r="3817" spans="9:10" ht="12">
      <c r="I3817" s="93"/>
      <c r="J3817" s="94"/>
    </row>
    <row r="3818" spans="9:10" ht="12">
      <c r="I3818" s="93"/>
      <c r="J3818" s="94"/>
    </row>
    <row r="3819" spans="9:10" ht="12">
      <c r="I3819" s="93"/>
      <c r="J3819" s="94"/>
    </row>
    <row r="3820" spans="9:10" ht="12">
      <c r="I3820" s="93"/>
      <c r="J3820" s="94"/>
    </row>
    <row r="3821" spans="9:10" ht="12">
      <c r="I3821" s="93"/>
      <c r="J3821" s="94"/>
    </row>
    <row r="3822" spans="9:10" ht="12">
      <c r="I3822" s="93"/>
      <c r="J3822" s="94"/>
    </row>
    <row r="3823" spans="9:10" ht="12">
      <c r="I3823" s="93"/>
      <c r="J3823" s="94"/>
    </row>
    <row r="3824" spans="9:10" ht="12">
      <c r="I3824" s="93"/>
      <c r="J3824" s="94"/>
    </row>
    <row r="3825" spans="9:10" ht="12">
      <c r="I3825" s="93"/>
      <c r="J3825" s="94"/>
    </row>
    <row r="3826" spans="9:10" ht="12">
      <c r="I3826" s="93"/>
      <c r="J3826" s="94"/>
    </row>
    <row r="3827" spans="9:10" ht="12">
      <c r="I3827" s="93"/>
      <c r="J3827" s="94"/>
    </row>
    <row r="3828" spans="9:10" ht="12">
      <c r="I3828" s="93"/>
      <c r="J3828" s="94"/>
    </row>
    <row r="3829" spans="9:10" ht="12">
      <c r="I3829" s="93"/>
      <c r="J3829" s="94"/>
    </row>
    <row r="3830" spans="9:10" ht="12">
      <c r="I3830" s="93"/>
      <c r="J3830" s="94"/>
    </row>
    <row r="3831" spans="9:10" ht="12">
      <c r="I3831" s="93"/>
      <c r="J3831" s="94"/>
    </row>
    <row r="3832" spans="9:10" ht="12">
      <c r="I3832" s="93"/>
      <c r="J3832" s="94"/>
    </row>
    <row r="3833" spans="9:10" ht="12">
      <c r="I3833" s="93"/>
      <c r="J3833" s="94"/>
    </row>
    <row r="3834" spans="9:10" ht="12">
      <c r="I3834" s="93"/>
      <c r="J3834" s="94"/>
    </row>
    <row r="3835" spans="9:10" ht="12">
      <c r="I3835" s="93"/>
      <c r="J3835" s="94"/>
    </row>
    <row r="3836" spans="9:10" ht="12">
      <c r="I3836" s="93"/>
      <c r="J3836" s="94"/>
    </row>
    <row r="3837" spans="9:10" ht="12">
      <c r="I3837" s="93"/>
      <c r="J3837" s="94"/>
    </row>
    <row r="3838" spans="9:10" ht="12">
      <c r="I3838" s="93"/>
      <c r="J3838" s="94"/>
    </row>
    <row r="3839" spans="9:10" ht="12">
      <c r="I3839" s="93"/>
      <c r="J3839" s="94"/>
    </row>
    <row r="3840" spans="9:10" ht="12">
      <c r="I3840" s="93"/>
      <c r="J3840" s="94"/>
    </row>
    <row r="3841" spans="9:10" ht="12">
      <c r="I3841" s="93"/>
      <c r="J3841" s="94"/>
    </row>
    <row r="3842" spans="9:10" ht="12">
      <c r="I3842" s="93"/>
      <c r="J3842" s="94"/>
    </row>
    <row r="3843" spans="9:10" ht="12">
      <c r="I3843" s="93"/>
      <c r="J3843" s="94"/>
    </row>
    <row r="3844" spans="9:10" ht="12">
      <c r="I3844" s="93"/>
      <c r="J3844" s="94"/>
    </row>
    <row r="3845" spans="9:10" ht="12">
      <c r="I3845" s="93"/>
      <c r="J3845" s="94"/>
    </row>
    <row r="3846" spans="9:10" ht="12">
      <c r="I3846" s="93"/>
      <c r="J3846" s="94"/>
    </row>
    <row r="3847" spans="9:10" ht="12">
      <c r="I3847" s="93"/>
      <c r="J3847" s="94"/>
    </row>
    <row r="3848" spans="9:10" ht="12">
      <c r="I3848" s="93"/>
      <c r="J3848" s="94"/>
    </row>
    <row r="3849" spans="9:10" ht="12">
      <c r="I3849" s="93"/>
      <c r="J3849" s="94"/>
    </row>
    <row r="3850" spans="9:10" ht="12">
      <c r="I3850" s="93"/>
      <c r="J3850" s="94"/>
    </row>
    <row r="3851" spans="9:10" ht="12">
      <c r="I3851" s="93"/>
      <c r="J3851" s="94"/>
    </row>
    <row r="3852" spans="9:10" ht="12">
      <c r="I3852" s="93"/>
      <c r="J3852" s="94"/>
    </row>
    <row r="3853" spans="9:10" ht="12">
      <c r="I3853" s="93"/>
      <c r="J3853" s="94"/>
    </row>
    <row r="3854" spans="9:10" ht="12">
      <c r="I3854" s="93"/>
      <c r="J3854" s="94"/>
    </row>
    <row r="3855" spans="9:10" ht="12">
      <c r="I3855" s="93"/>
      <c r="J3855" s="94"/>
    </row>
    <row r="3856" spans="9:10" ht="12">
      <c r="I3856" s="93"/>
      <c r="J3856" s="94"/>
    </row>
    <row r="3857" spans="9:10" ht="12">
      <c r="I3857" s="93"/>
      <c r="J3857" s="94"/>
    </row>
    <row r="3858" spans="9:10" ht="12">
      <c r="I3858" s="93"/>
      <c r="J3858" s="94"/>
    </row>
    <row r="3859" spans="9:10" ht="12">
      <c r="I3859" s="93"/>
      <c r="J3859" s="94"/>
    </row>
    <row r="3860" spans="9:10" ht="12">
      <c r="I3860" s="93"/>
      <c r="J3860" s="94"/>
    </row>
    <row r="3861" spans="9:10" ht="12">
      <c r="I3861" s="93"/>
      <c r="J3861" s="94"/>
    </row>
    <row r="3862" spans="9:10" ht="12">
      <c r="I3862" s="93"/>
      <c r="J3862" s="94"/>
    </row>
    <row r="3863" spans="9:10" ht="12">
      <c r="I3863" s="93"/>
      <c r="J3863" s="94"/>
    </row>
    <row r="3864" spans="9:10" ht="12">
      <c r="I3864" s="93"/>
      <c r="J3864" s="94"/>
    </row>
    <row r="3865" spans="9:10" ht="12">
      <c r="I3865" s="93"/>
      <c r="J3865" s="94"/>
    </row>
    <row r="3866" spans="9:10" ht="12">
      <c r="I3866" s="93"/>
      <c r="J3866" s="94"/>
    </row>
    <row r="3867" spans="9:10" ht="12">
      <c r="I3867" s="93"/>
      <c r="J3867" s="94"/>
    </row>
    <row r="3868" spans="9:10" ht="12">
      <c r="I3868" s="93"/>
      <c r="J3868" s="94"/>
    </row>
    <row r="3869" spans="9:10" ht="12">
      <c r="I3869" s="93"/>
      <c r="J3869" s="94"/>
    </row>
    <row r="3870" spans="9:10" ht="12">
      <c r="I3870" s="93"/>
      <c r="J3870" s="94"/>
    </row>
    <row r="3871" spans="9:10" ht="12">
      <c r="I3871" s="93"/>
      <c r="J3871" s="94"/>
    </row>
    <row r="3872" spans="9:10" ht="12">
      <c r="I3872" s="93"/>
      <c r="J3872" s="94"/>
    </row>
    <row r="3873" spans="9:10" ht="12">
      <c r="I3873" s="93"/>
      <c r="J3873" s="94"/>
    </row>
    <row r="3874" spans="9:10" ht="12">
      <c r="I3874" s="93"/>
      <c r="J3874" s="94"/>
    </row>
    <row r="3875" spans="9:10" ht="12">
      <c r="I3875" s="93"/>
      <c r="J3875" s="94"/>
    </row>
    <row r="3876" spans="9:10" ht="12">
      <c r="I3876" s="93"/>
      <c r="J3876" s="94"/>
    </row>
    <row r="3877" spans="9:10" ht="12">
      <c r="I3877" s="93"/>
      <c r="J3877" s="94"/>
    </row>
    <row r="3878" spans="9:10" ht="12">
      <c r="I3878" s="93"/>
      <c r="J3878" s="94"/>
    </row>
    <row r="3879" spans="9:10" ht="12">
      <c r="I3879" s="93"/>
      <c r="J3879" s="94"/>
    </row>
    <row r="3880" spans="9:10" ht="12">
      <c r="I3880" s="93"/>
      <c r="J3880" s="94"/>
    </row>
    <row r="3881" spans="9:10" ht="12">
      <c r="I3881" s="93"/>
      <c r="J3881" s="94"/>
    </row>
    <row r="3882" spans="9:10" ht="12">
      <c r="I3882" s="93"/>
      <c r="J3882" s="94"/>
    </row>
    <row r="3883" spans="9:10" ht="12">
      <c r="I3883" s="93"/>
      <c r="J3883" s="94"/>
    </row>
    <row r="3884" spans="9:10" ht="12">
      <c r="I3884" s="93"/>
      <c r="J3884" s="94"/>
    </row>
    <row r="3885" spans="9:10" ht="12">
      <c r="I3885" s="93"/>
      <c r="J3885" s="94"/>
    </row>
    <row r="3886" spans="9:10" ht="12">
      <c r="I3886" s="93"/>
      <c r="J3886" s="94"/>
    </row>
    <row r="3887" spans="9:10" ht="12">
      <c r="I3887" s="93"/>
      <c r="J3887" s="94"/>
    </row>
    <row r="3888" spans="9:10" ht="12">
      <c r="I3888" s="93"/>
      <c r="J3888" s="94"/>
    </row>
    <row r="3889" spans="9:10" ht="12">
      <c r="I3889" s="93"/>
      <c r="J3889" s="94"/>
    </row>
    <row r="3890" spans="9:10" ht="12">
      <c r="I3890" s="93"/>
      <c r="J3890" s="94"/>
    </row>
    <row r="3891" spans="9:10" ht="12">
      <c r="I3891" s="93"/>
      <c r="J3891" s="94"/>
    </row>
    <row r="3892" spans="9:10" ht="12">
      <c r="I3892" s="93"/>
      <c r="J3892" s="94"/>
    </row>
    <row r="3893" spans="9:10" ht="12">
      <c r="I3893" s="93"/>
      <c r="J3893" s="94"/>
    </row>
    <row r="3894" spans="9:10" ht="12">
      <c r="I3894" s="93"/>
      <c r="J3894" s="94"/>
    </row>
    <row r="3895" spans="9:10" ht="12">
      <c r="I3895" s="93"/>
      <c r="J3895" s="94"/>
    </row>
    <row r="3896" spans="9:10" ht="12">
      <c r="I3896" s="93"/>
      <c r="J3896" s="94"/>
    </row>
    <row r="3897" spans="9:10" ht="12">
      <c r="I3897" s="93"/>
      <c r="J3897" s="94"/>
    </row>
    <row r="3898" spans="9:10" ht="12">
      <c r="I3898" s="93"/>
      <c r="J3898" s="94"/>
    </row>
    <row r="3899" spans="9:10" ht="12">
      <c r="I3899" s="93"/>
      <c r="J3899" s="94"/>
    </row>
    <row r="3900" spans="9:10" ht="12">
      <c r="I3900" s="93"/>
      <c r="J3900" s="94"/>
    </row>
    <row r="3901" spans="9:10" ht="12">
      <c r="I3901" s="93"/>
      <c r="J3901" s="94"/>
    </row>
    <row r="3902" spans="9:10" ht="12">
      <c r="I3902" s="93"/>
      <c r="J3902" s="94"/>
    </row>
    <row r="3903" spans="9:10" ht="12">
      <c r="I3903" s="93"/>
      <c r="J3903" s="94"/>
    </row>
    <row r="3904" spans="9:10" ht="12">
      <c r="I3904" s="93"/>
      <c r="J3904" s="94"/>
    </row>
    <row r="3905" spans="9:10" ht="12">
      <c r="I3905" s="93"/>
      <c r="J3905" s="94"/>
    </row>
    <row r="3906" spans="9:10" ht="12">
      <c r="I3906" s="93"/>
      <c r="J3906" s="94"/>
    </row>
    <row r="3907" spans="9:10" ht="12">
      <c r="I3907" s="93"/>
      <c r="J3907" s="94"/>
    </row>
    <row r="3908" spans="9:10" ht="12">
      <c r="I3908" s="93"/>
      <c r="J3908" s="94"/>
    </row>
    <row r="3909" spans="9:10" ht="12">
      <c r="I3909" s="93"/>
      <c r="J3909" s="94"/>
    </row>
    <row r="3910" spans="9:10" ht="12">
      <c r="I3910" s="93"/>
      <c r="J3910" s="94"/>
    </row>
    <row r="3911" spans="9:10" ht="12">
      <c r="I3911" s="93"/>
      <c r="J3911" s="94"/>
    </row>
    <row r="3912" spans="9:10" ht="12">
      <c r="I3912" s="93"/>
      <c r="J3912" s="94"/>
    </row>
    <row r="3913" spans="9:10" ht="12">
      <c r="I3913" s="93"/>
      <c r="J3913" s="94"/>
    </row>
    <row r="3914" spans="9:10" ht="12">
      <c r="I3914" s="93"/>
      <c r="J3914" s="94"/>
    </row>
    <row r="3915" spans="9:10" ht="12">
      <c r="I3915" s="93"/>
      <c r="J3915" s="94"/>
    </row>
    <row r="3916" spans="9:10" ht="12">
      <c r="I3916" s="93"/>
      <c r="J3916" s="94"/>
    </row>
    <row r="3917" spans="9:10" ht="12">
      <c r="I3917" s="93"/>
      <c r="J3917" s="94"/>
    </row>
    <row r="3918" spans="9:10" ht="12">
      <c r="I3918" s="93"/>
      <c r="J3918" s="94"/>
    </row>
    <row r="3919" spans="9:10" ht="12">
      <c r="I3919" s="93"/>
      <c r="J3919" s="94"/>
    </row>
    <row r="3920" spans="9:10" ht="12">
      <c r="I3920" s="93"/>
      <c r="J3920" s="94"/>
    </row>
    <row r="3921" spans="9:10" ht="12">
      <c r="I3921" s="93"/>
      <c r="J3921" s="94"/>
    </row>
    <row r="3922" spans="9:10" ht="12">
      <c r="I3922" s="93"/>
      <c r="J3922" s="94"/>
    </row>
    <row r="3923" spans="9:10" ht="12">
      <c r="I3923" s="93"/>
      <c r="J3923" s="94"/>
    </row>
    <row r="3924" spans="9:10" ht="12">
      <c r="I3924" s="93"/>
      <c r="J3924" s="94"/>
    </row>
    <row r="3925" spans="9:10" ht="12">
      <c r="I3925" s="93"/>
      <c r="J3925" s="94"/>
    </row>
    <row r="3926" spans="9:10" ht="12">
      <c r="I3926" s="93"/>
      <c r="J3926" s="94"/>
    </row>
    <row r="3927" spans="9:10" ht="12">
      <c r="I3927" s="93"/>
      <c r="J3927" s="94"/>
    </row>
    <row r="3928" spans="9:10" ht="12">
      <c r="I3928" s="93"/>
      <c r="J3928" s="94"/>
    </row>
    <row r="3929" spans="9:10" ht="12">
      <c r="I3929" s="93"/>
      <c r="J3929" s="94"/>
    </row>
    <row r="3930" spans="9:10" ht="12">
      <c r="I3930" s="93"/>
      <c r="J3930" s="94"/>
    </row>
    <row r="3931" spans="9:10" ht="12">
      <c r="I3931" s="93"/>
      <c r="J3931" s="94"/>
    </row>
    <row r="3932" spans="9:10" ht="12">
      <c r="I3932" s="93"/>
      <c r="J3932" s="94"/>
    </row>
    <row r="3933" spans="9:10" ht="12">
      <c r="I3933" s="93"/>
      <c r="J3933" s="94"/>
    </row>
    <row r="3934" spans="9:10" ht="12">
      <c r="I3934" s="93"/>
      <c r="J3934" s="94"/>
    </row>
    <row r="3935" spans="9:10" ht="12">
      <c r="I3935" s="93"/>
      <c r="J3935" s="94"/>
    </row>
    <row r="3936" spans="9:10" ht="12">
      <c r="I3936" s="93"/>
      <c r="J3936" s="94"/>
    </row>
    <row r="3937" spans="9:10" ht="12">
      <c r="I3937" s="93"/>
      <c r="J3937" s="94"/>
    </row>
    <row r="3938" spans="9:10" ht="12">
      <c r="I3938" s="93"/>
      <c r="J3938" s="94"/>
    </row>
    <row r="3939" spans="9:10" ht="12">
      <c r="I3939" s="93"/>
      <c r="J3939" s="94"/>
    </row>
    <row r="3940" spans="9:10" ht="12">
      <c r="I3940" s="93"/>
      <c r="J3940" s="94"/>
    </row>
    <row r="3941" spans="9:10" ht="12">
      <c r="I3941" s="93"/>
      <c r="J3941" s="94"/>
    </row>
    <row r="3942" spans="9:10" ht="12">
      <c r="I3942" s="93"/>
      <c r="J3942" s="94"/>
    </row>
    <row r="3943" spans="9:10" ht="12">
      <c r="I3943" s="93"/>
      <c r="J3943" s="94"/>
    </row>
    <row r="3944" spans="9:10" ht="12">
      <c r="I3944" s="93"/>
      <c r="J3944" s="94"/>
    </row>
    <row r="3945" spans="9:10" ht="12">
      <c r="I3945" s="93"/>
      <c r="J3945" s="94"/>
    </row>
    <row r="3946" spans="9:10" ht="12">
      <c r="I3946" s="93"/>
      <c r="J3946" s="94"/>
    </row>
    <row r="3947" spans="9:10" ht="12">
      <c r="I3947" s="93"/>
      <c r="J3947" s="94"/>
    </row>
    <row r="3948" spans="9:10" ht="12">
      <c r="I3948" s="93"/>
      <c r="J3948" s="94"/>
    </row>
    <row r="3949" spans="9:10" ht="12">
      <c r="I3949" s="93"/>
      <c r="J3949" s="94"/>
    </row>
    <row r="3950" spans="9:10" ht="12">
      <c r="I3950" s="93"/>
      <c r="J3950" s="94"/>
    </row>
    <row r="3951" spans="9:10" ht="12">
      <c r="I3951" s="93"/>
      <c r="J3951" s="94"/>
    </row>
    <row r="3952" spans="9:10" ht="12">
      <c r="I3952" s="93"/>
      <c r="J3952" s="94"/>
    </row>
    <row r="3953" spans="9:10" ht="12">
      <c r="I3953" s="93"/>
      <c r="J3953" s="94"/>
    </row>
    <row r="3954" spans="9:10" ht="12">
      <c r="I3954" s="93"/>
      <c r="J3954" s="94"/>
    </row>
    <row r="3955" spans="9:10" ht="12">
      <c r="I3955" s="93"/>
      <c r="J3955" s="94"/>
    </row>
    <row r="3956" spans="9:10" ht="12">
      <c r="I3956" s="93"/>
      <c r="J3956" s="94"/>
    </row>
    <row r="3957" spans="9:10" ht="12">
      <c r="I3957" s="93"/>
      <c r="J3957" s="94"/>
    </row>
    <row r="3958" spans="9:10" ht="12">
      <c r="I3958" s="93"/>
      <c r="J3958" s="94"/>
    </row>
    <row r="3959" spans="9:10" ht="12">
      <c r="I3959" s="93"/>
      <c r="J3959" s="94"/>
    </row>
    <row r="3960" spans="9:10" ht="12">
      <c r="I3960" s="93"/>
      <c r="J3960" s="94"/>
    </row>
    <row r="3961" spans="9:10" ht="12">
      <c r="I3961" s="93"/>
      <c r="J3961" s="94"/>
    </row>
    <row r="3962" spans="9:10" ht="12">
      <c r="I3962" s="93"/>
      <c r="J3962" s="94"/>
    </row>
    <row r="3963" spans="9:10" ht="12">
      <c r="I3963" s="93"/>
      <c r="J3963" s="94"/>
    </row>
    <row r="3964" spans="9:10" ht="12">
      <c r="I3964" s="93"/>
      <c r="J3964" s="94"/>
    </row>
    <row r="3965" spans="9:10" ht="12">
      <c r="I3965" s="93"/>
      <c r="J3965" s="94"/>
    </row>
    <row r="3966" spans="9:10" ht="12">
      <c r="I3966" s="93"/>
      <c r="J3966" s="94"/>
    </row>
    <row r="3967" spans="9:10" ht="12">
      <c r="I3967" s="93"/>
      <c r="J3967" s="94"/>
    </row>
    <row r="3968" spans="9:10" ht="12">
      <c r="I3968" s="93"/>
      <c r="J3968" s="94"/>
    </row>
    <row r="3969" spans="9:10" ht="12">
      <c r="I3969" s="93"/>
      <c r="J3969" s="94"/>
    </row>
    <row r="3970" spans="9:10" ht="12">
      <c r="I3970" s="93"/>
      <c r="J3970" s="94"/>
    </row>
    <row r="3971" spans="9:10" ht="12">
      <c r="I3971" s="93"/>
      <c r="J3971" s="94"/>
    </row>
    <row r="3972" spans="9:10" ht="12">
      <c r="I3972" s="93"/>
      <c r="J3972" s="94"/>
    </row>
    <row r="3973" spans="9:10" ht="12">
      <c r="I3973" s="93"/>
      <c r="J3973" s="94"/>
    </row>
    <row r="3974" spans="9:10" ht="12">
      <c r="I3974" s="93"/>
      <c r="J3974" s="94"/>
    </row>
    <row r="3975" spans="9:10" ht="12">
      <c r="I3975" s="93"/>
      <c r="J3975" s="94"/>
    </row>
    <row r="3976" spans="9:10" ht="12">
      <c r="I3976" s="93"/>
      <c r="J3976" s="94"/>
    </row>
    <row r="3977" spans="9:10" ht="12">
      <c r="I3977" s="93"/>
      <c r="J3977" s="94"/>
    </row>
    <row r="3978" spans="9:10" ht="12">
      <c r="I3978" s="93"/>
      <c r="J3978" s="94"/>
    </row>
    <row r="3979" spans="9:10" ht="12">
      <c r="I3979" s="93"/>
      <c r="J3979" s="94"/>
    </row>
    <row r="3980" spans="9:10" ht="12">
      <c r="I3980" s="93"/>
      <c r="J3980" s="94"/>
    </row>
    <row r="3981" spans="9:10" ht="12">
      <c r="I3981" s="93"/>
      <c r="J3981" s="94"/>
    </row>
    <row r="3982" spans="9:10" ht="12">
      <c r="I3982" s="93"/>
      <c r="J3982" s="94"/>
    </row>
    <row r="3983" spans="9:10" ht="12">
      <c r="I3983" s="93"/>
      <c r="J3983" s="94"/>
    </row>
    <row r="3984" spans="9:10" ht="12">
      <c r="I3984" s="93"/>
      <c r="J3984" s="94"/>
    </row>
    <row r="3985" spans="9:10" ht="12">
      <c r="I3985" s="93"/>
      <c r="J3985" s="94"/>
    </row>
    <row r="3986" spans="9:10" ht="12">
      <c r="I3986" s="93"/>
      <c r="J3986" s="94"/>
    </row>
    <row r="3987" spans="9:10" ht="12">
      <c r="I3987" s="93"/>
      <c r="J3987" s="94"/>
    </row>
    <row r="3988" spans="9:10" ht="12">
      <c r="I3988" s="93"/>
      <c r="J3988" s="94"/>
    </row>
    <row r="3989" spans="9:10" ht="12">
      <c r="I3989" s="93"/>
      <c r="J3989" s="94"/>
    </row>
    <row r="3990" spans="9:10" ht="12">
      <c r="I3990" s="93"/>
      <c r="J3990" s="94"/>
    </row>
    <row r="3991" spans="9:10" ht="12">
      <c r="I3991" s="93"/>
      <c r="J3991" s="94"/>
    </row>
    <row r="3992" spans="9:10" ht="12">
      <c r="I3992" s="93"/>
      <c r="J3992" s="94"/>
    </row>
    <row r="3993" spans="9:10" ht="12">
      <c r="I3993" s="93"/>
      <c r="J3993" s="94"/>
    </row>
    <row r="3994" spans="9:10" ht="12">
      <c r="I3994" s="93"/>
      <c r="J3994" s="94"/>
    </row>
    <row r="3995" spans="9:10" ht="12">
      <c r="I3995" s="93"/>
      <c r="J3995" s="94"/>
    </row>
    <row r="3996" spans="9:10" ht="12">
      <c r="I3996" s="93"/>
      <c r="J3996" s="94"/>
    </row>
    <row r="3997" spans="9:10" ht="12">
      <c r="I3997" s="93"/>
      <c r="J3997" s="94"/>
    </row>
    <row r="3998" spans="9:10" ht="12">
      <c r="I3998" s="93"/>
      <c r="J3998" s="94"/>
    </row>
    <row r="3999" spans="9:10" ht="12">
      <c r="I3999" s="93"/>
      <c r="J3999" s="94"/>
    </row>
    <row r="4000" spans="9:10" ht="12">
      <c r="I4000" s="93"/>
      <c r="J4000" s="94"/>
    </row>
    <row r="4001" spans="9:10" ht="12">
      <c r="I4001" s="93"/>
      <c r="J4001" s="94"/>
    </row>
    <row r="4002" spans="9:10" ht="12">
      <c r="I4002" s="93"/>
      <c r="J4002" s="94"/>
    </row>
    <row r="4003" spans="9:10" ht="12">
      <c r="I4003" s="93"/>
      <c r="J4003" s="94"/>
    </row>
    <row r="4004" spans="9:10" ht="12">
      <c r="I4004" s="93"/>
      <c r="J4004" s="94"/>
    </row>
    <row r="4005" spans="9:10" ht="12">
      <c r="I4005" s="93"/>
      <c r="J4005" s="94"/>
    </row>
    <row r="4006" spans="9:10" ht="12">
      <c r="I4006" s="93"/>
      <c r="J4006" s="94"/>
    </row>
    <row r="4007" spans="9:10" ht="12">
      <c r="I4007" s="93"/>
      <c r="J4007" s="94"/>
    </row>
    <row r="4008" spans="9:10" ht="12">
      <c r="I4008" s="93"/>
      <c r="J4008" s="94"/>
    </row>
    <row r="4009" spans="9:10" ht="12">
      <c r="I4009" s="93"/>
      <c r="J4009" s="94"/>
    </row>
    <row r="4010" spans="9:10" ht="12">
      <c r="I4010" s="93"/>
      <c r="J4010" s="94"/>
    </row>
    <row r="4011" spans="9:10" ht="12">
      <c r="I4011" s="93"/>
      <c r="J4011" s="94"/>
    </row>
    <row r="4012" spans="9:10" ht="12">
      <c r="I4012" s="93"/>
      <c r="J4012" s="94"/>
    </row>
    <row r="4013" spans="9:10" ht="12">
      <c r="I4013" s="93"/>
      <c r="J4013" s="94"/>
    </row>
    <row r="4014" spans="9:10" ht="12">
      <c r="I4014" s="93"/>
      <c r="J4014" s="94"/>
    </row>
    <row r="4015" spans="9:10" ht="12">
      <c r="I4015" s="93"/>
      <c r="J4015" s="94"/>
    </row>
    <row r="4016" spans="9:10" ht="12">
      <c r="I4016" s="93"/>
      <c r="J4016" s="94"/>
    </row>
    <row r="4017" spans="9:10" ht="12">
      <c r="I4017" s="93"/>
      <c r="J4017" s="94"/>
    </row>
    <row r="4018" spans="9:10" ht="12">
      <c r="I4018" s="93"/>
      <c r="J4018" s="94"/>
    </row>
    <row r="4019" spans="9:10" ht="12">
      <c r="I4019" s="93"/>
      <c r="J4019" s="94"/>
    </row>
    <row r="4020" spans="9:10" ht="12">
      <c r="I4020" s="93"/>
      <c r="J4020" s="94"/>
    </row>
    <row r="4021" spans="9:10" ht="12">
      <c r="I4021" s="93"/>
      <c r="J4021" s="94"/>
    </row>
    <row r="4022" spans="9:10" ht="12">
      <c r="I4022" s="93"/>
      <c r="J4022" s="94"/>
    </row>
    <row r="4023" spans="9:10" ht="12">
      <c r="I4023" s="93"/>
      <c r="J4023" s="94"/>
    </row>
    <row r="4024" spans="9:10" ht="12">
      <c r="I4024" s="93"/>
      <c r="J4024" s="94"/>
    </row>
    <row r="4025" spans="9:10" ht="12">
      <c r="I4025" s="93"/>
      <c r="J4025" s="94"/>
    </row>
    <row r="4026" spans="9:10" ht="12">
      <c r="I4026" s="93"/>
      <c r="J4026" s="94"/>
    </row>
    <row r="4027" spans="9:10" ht="12">
      <c r="I4027" s="93"/>
      <c r="J4027" s="94"/>
    </row>
    <row r="4028" spans="9:10" ht="12">
      <c r="I4028" s="93"/>
      <c r="J4028" s="94"/>
    </row>
    <row r="4029" spans="9:10" ht="12">
      <c r="I4029" s="93"/>
      <c r="J4029" s="94"/>
    </row>
    <row r="4030" spans="9:10" ht="12">
      <c r="I4030" s="93"/>
      <c r="J4030" s="94"/>
    </row>
    <row r="4031" spans="9:10" ht="12">
      <c r="I4031" s="93"/>
      <c r="J4031" s="94"/>
    </row>
    <row r="4032" spans="9:10" ht="12">
      <c r="I4032" s="93"/>
      <c r="J4032" s="94"/>
    </row>
    <row r="4033" spans="9:10" ht="12">
      <c r="I4033" s="93"/>
      <c r="J4033" s="94"/>
    </row>
    <row r="4034" spans="9:10" ht="12">
      <c r="I4034" s="93"/>
      <c r="J4034" s="94"/>
    </row>
    <row r="4035" spans="9:10" ht="12">
      <c r="I4035" s="93"/>
      <c r="J4035" s="94"/>
    </row>
    <row r="4036" spans="9:10" ht="12">
      <c r="I4036" s="93"/>
      <c r="J4036" s="94"/>
    </row>
    <row r="4037" spans="9:10" ht="12">
      <c r="I4037" s="93"/>
      <c r="J4037" s="94"/>
    </row>
    <row r="4038" spans="9:10" ht="12">
      <c r="I4038" s="93"/>
      <c r="J4038" s="94"/>
    </row>
    <row r="4039" spans="9:10" ht="12">
      <c r="I4039" s="93"/>
      <c r="J4039" s="94"/>
    </row>
    <row r="4040" spans="9:10" ht="12">
      <c r="I4040" s="93"/>
      <c r="J4040" s="94"/>
    </row>
    <row r="4041" spans="9:10" ht="12">
      <c r="I4041" s="93"/>
      <c r="J4041" s="94"/>
    </row>
    <row r="4042" spans="9:10" ht="12">
      <c r="I4042" s="93"/>
      <c r="J4042" s="94"/>
    </row>
    <row r="4043" spans="9:10" ht="12">
      <c r="I4043" s="93"/>
      <c r="J4043" s="94"/>
    </row>
    <row r="4044" spans="9:10" ht="12">
      <c r="I4044" s="93"/>
      <c r="J4044" s="94"/>
    </row>
    <row r="4045" spans="9:10" ht="12">
      <c r="I4045" s="93"/>
      <c r="J4045" s="94"/>
    </row>
    <row r="4046" spans="9:10" ht="12">
      <c r="I4046" s="93"/>
      <c r="J4046" s="94"/>
    </row>
    <row r="4047" spans="9:10" ht="12">
      <c r="I4047" s="93"/>
      <c r="J4047" s="94"/>
    </row>
    <row r="4048" spans="9:10" ht="12">
      <c r="I4048" s="93"/>
      <c r="J4048" s="94"/>
    </row>
    <row r="4049" spans="9:10" ht="12">
      <c r="I4049" s="93"/>
      <c r="J4049" s="94"/>
    </row>
    <row r="4050" spans="9:10" ht="12">
      <c r="I4050" s="93"/>
      <c r="J4050" s="94"/>
    </row>
    <row r="4051" spans="9:10" ht="12">
      <c r="I4051" s="93"/>
      <c r="J4051" s="94"/>
    </row>
    <row r="4052" spans="9:10" ht="12">
      <c r="I4052" s="93"/>
      <c r="J4052" s="94"/>
    </row>
    <row r="4053" spans="9:10" ht="12">
      <c r="I4053" s="93"/>
      <c r="J4053" s="94"/>
    </row>
    <row r="4054" spans="9:10" ht="12">
      <c r="I4054" s="93"/>
      <c r="J4054" s="94"/>
    </row>
    <row r="4055" spans="9:10" ht="12">
      <c r="I4055" s="93"/>
      <c r="J4055" s="94"/>
    </row>
    <row r="4056" spans="9:10" ht="12">
      <c r="I4056" s="93"/>
      <c r="J4056" s="94"/>
    </row>
    <row r="4057" spans="9:10" ht="12">
      <c r="I4057" s="93"/>
      <c r="J4057" s="94"/>
    </row>
    <row r="4058" spans="9:10" ht="12">
      <c r="I4058" s="93"/>
      <c r="J4058" s="94"/>
    </row>
    <row r="4059" spans="9:10" ht="12">
      <c r="I4059" s="93"/>
      <c r="J4059" s="94"/>
    </row>
    <row r="4060" spans="9:10" ht="12">
      <c r="I4060" s="93"/>
      <c r="J4060" s="94"/>
    </row>
    <row r="4061" spans="9:10" ht="12">
      <c r="I4061" s="93"/>
      <c r="J4061" s="94"/>
    </row>
    <row r="4062" spans="9:10" ht="12">
      <c r="I4062" s="93"/>
      <c r="J4062" s="94"/>
    </row>
    <row r="4063" spans="9:10" ht="12">
      <c r="I4063" s="93"/>
      <c r="J4063" s="94"/>
    </row>
    <row r="4064" spans="9:10" ht="12">
      <c r="I4064" s="93"/>
      <c r="J4064" s="94"/>
    </row>
    <row r="4065" spans="9:10" ht="12">
      <c r="I4065" s="93"/>
      <c r="J4065" s="94"/>
    </row>
    <row r="4066" spans="9:10" ht="12">
      <c r="I4066" s="93"/>
      <c r="J4066" s="94"/>
    </row>
    <row r="4067" spans="9:10" ht="12">
      <c r="I4067" s="93"/>
      <c r="J4067" s="94"/>
    </row>
    <row r="4068" spans="9:10" ht="12">
      <c r="I4068" s="93"/>
      <c r="J4068" s="94"/>
    </row>
    <row r="4069" spans="9:10" ht="12">
      <c r="I4069" s="93"/>
      <c r="J4069" s="94"/>
    </row>
    <row r="4070" spans="9:10" ht="12">
      <c r="I4070" s="93"/>
      <c r="J4070" s="94"/>
    </row>
    <row r="4071" spans="9:10" ht="12">
      <c r="I4071" s="93"/>
      <c r="J4071" s="94"/>
    </row>
    <row r="4072" spans="9:10" ht="12">
      <c r="I4072" s="93"/>
      <c r="J4072" s="94"/>
    </row>
    <row r="4073" spans="9:10" ht="12">
      <c r="I4073" s="93"/>
      <c r="J4073" s="94"/>
    </row>
    <row r="4074" spans="9:10" ht="12">
      <c r="I4074" s="93"/>
      <c r="J4074" s="94"/>
    </row>
    <row r="4075" spans="9:10" ht="12">
      <c r="I4075" s="93"/>
      <c r="J4075" s="94"/>
    </row>
    <row r="4076" spans="9:10" ht="12">
      <c r="I4076" s="93"/>
      <c r="J4076" s="94"/>
    </row>
    <row r="4077" spans="9:10" ht="12">
      <c r="I4077" s="93"/>
      <c r="J4077" s="94"/>
    </row>
    <row r="4078" spans="9:10" ht="12">
      <c r="I4078" s="93"/>
      <c r="J4078" s="94"/>
    </row>
    <row r="4079" spans="9:10" ht="12">
      <c r="I4079" s="93"/>
      <c r="J4079" s="94"/>
    </row>
    <row r="4080" spans="9:10" ht="12">
      <c r="I4080" s="93"/>
      <c r="J4080" s="94"/>
    </row>
    <row r="4081" spans="9:10" ht="12">
      <c r="I4081" s="93"/>
      <c r="J4081" s="94"/>
    </row>
    <row r="4082" spans="9:10" ht="12">
      <c r="I4082" s="93"/>
      <c r="J4082" s="94"/>
    </row>
    <row r="4083" spans="9:10" ht="12">
      <c r="I4083" s="93"/>
      <c r="J4083" s="94"/>
    </row>
    <row r="4084" spans="9:10" ht="12">
      <c r="I4084" s="93"/>
      <c r="J4084" s="94"/>
    </row>
    <row r="4085" spans="9:10" ht="12">
      <c r="I4085" s="93"/>
      <c r="J4085" s="94"/>
    </row>
    <row r="4086" spans="9:10" ht="12">
      <c r="I4086" s="93"/>
      <c r="J4086" s="94"/>
    </row>
    <row r="4087" spans="9:10" ht="12">
      <c r="I4087" s="93"/>
      <c r="J4087" s="94"/>
    </row>
    <row r="4088" spans="9:10" ht="12">
      <c r="I4088" s="93"/>
      <c r="J4088" s="94"/>
    </row>
    <row r="4089" spans="9:10" ht="12">
      <c r="I4089" s="93"/>
      <c r="J4089" s="94"/>
    </row>
    <row r="4090" spans="9:10" ht="12">
      <c r="I4090" s="93"/>
      <c r="J4090" s="94"/>
    </row>
    <row r="4091" spans="9:10" ht="12">
      <c r="I4091" s="93"/>
      <c r="J4091" s="94"/>
    </row>
    <row r="4092" spans="9:10" ht="12">
      <c r="I4092" s="93"/>
      <c r="J4092" s="94"/>
    </row>
    <row r="4093" spans="9:10" ht="12">
      <c r="I4093" s="93"/>
      <c r="J4093" s="94"/>
    </row>
    <row r="4094" spans="9:10" ht="12">
      <c r="I4094" s="93"/>
      <c r="J4094" s="94"/>
    </row>
    <row r="4095" spans="9:10" ht="12">
      <c r="I4095" s="93"/>
      <c r="J4095" s="94"/>
    </row>
    <row r="4096" spans="9:10" ht="12">
      <c r="I4096" s="93"/>
      <c r="J4096" s="94"/>
    </row>
    <row r="4097" spans="9:10" ht="12">
      <c r="I4097" s="93"/>
      <c r="J4097" s="94"/>
    </row>
    <row r="4098" spans="9:10" ht="12">
      <c r="I4098" s="93"/>
      <c r="J4098" s="94"/>
    </row>
    <row r="4099" spans="9:10" ht="12">
      <c r="I4099" s="93"/>
      <c r="J4099" s="94"/>
    </row>
    <row r="4100" spans="9:10" ht="12">
      <c r="I4100" s="93"/>
      <c r="J4100" s="94"/>
    </row>
    <row r="4101" spans="9:10" ht="12">
      <c r="I4101" s="93"/>
      <c r="J4101" s="94"/>
    </row>
    <row r="4102" spans="9:10" ht="12">
      <c r="I4102" s="93"/>
      <c r="J4102" s="94"/>
    </row>
    <row r="4103" spans="9:10" ht="12">
      <c r="I4103" s="93"/>
      <c r="J4103" s="94"/>
    </row>
    <row r="4104" spans="9:10" ht="12">
      <c r="I4104" s="93"/>
      <c r="J4104" s="94"/>
    </row>
    <row r="4105" spans="9:10" ht="12">
      <c r="I4105" s="93"/>
      <c r="J4105" s="94"/>
    </row>
    <row r="4106" spans="9:10" ht="12">
      <c r="I4106" s="93"/>
      <c r="J4106" s="94"/>
    </row>
    <row r="4107" spans="9:10" ht="12">
      <c r="I4107" s="93"/>
      <c r="J4107" s="94"/>
    </row>
    <row r="4108" spans="9:10" ht="12">
      <c r="I4108" s="93"/>
      <c r="J4108" s="94"/>
    </row>
    <row r="4109" spans="9:10" ht="12">
      <c r="I4109" s="93"/>
      <c r="J4109" s="94"/>
    </row>
    <row r="4110" spans="9:10" ht="12">
      <c r="I4110" s="93"/>
      <c r="J4110" s="94"/>
    </row>
    <row r="4111" spans="9:10" ht="12">
      <c r="I4111" s="93"/>
      <c r="J4111" s="94"/>
    </row>
    <row r="4112" spans="9:10" ht="12">
      <c r="I4112" s="93"/>
      <c r="J4112" s="94"/>
    </row>
    <row r="4113" spans="9:10" ht="12">
      <c r="I4113" s="93"/>
      <c r="J4113" s="94"/>
    </row>
    <row r="4114" spans="9:10" ht="12">
      <c r="I4114" s="93"/>
      <c r="J4114" s="94"/>
    </row>
    <row r="4115" spans="9:10" ht="12">
      <c r="I4115" s="93"/>
      <c r="J4115" s="94"/>
    </row>
    <row r="4116" spans="9:10" ht="12">
      <c r="I4116" s="93"/>
      <c r="J4116" s="94"/>
    </row>
    <row r="4117" spans="9:10" ht="12">
      <c r="I4117" s="93"/>
      <c r="J4117" s="94"/>
    </row>
    <row r="4118" spans="9:10" ht="12">
      <c r="I4118" s="93"/>
      <c r="J4118" s="94"/>
    </row>
    <row r="4119" spans="9:10" ht="12">
      <c r="I4119" s="93"/>
      <c r="J4119" s="94"/>
    </row>
    <row r="4120" spans="9:10" ht="12">
      <c r="I4120" s="93"/>
      <c r="J4120" s="94"/>
    </row>
    <row r="4121" spans="9:10" ht="12">
      <c r="I4121" s="93"/>
      <c r="J4121" s="94"/>
    </row>
    <row r="4122" spans="9:10" ht="12">
      <c r="I4122" s="93"/>
      <c r="J4122" s="94"/>
    </row>
    <row r="4123" spans="9:10" ht="12">
      <c r="I4123" s="93"/>
      <c r="J4123" s="94"/>
    </row>
    <row r="4124" spans="9:10" ht="12">
      <c r="I4124" s="93"/>
      <c r="J4124" s="94"/>
    </row>
    <row r="4125" spans="9:10" ht="12">
      <c r="I4125" s="93"/>
      <c r="J4125" s="94"/>
    </row>
    <row r="4126" spans="9:10" ht="12">
      <c r="I4126" s="93"/>
      <c r="J4126" s="94"/>
    </row>
    <row r="4127" spans="9:10" ht="12">
      <c r="I4127" s="93"/>
      <c r="J4127" s="94"/>
    </row>
    <row r="4128" spans="9:10" ht="12">
      <c r="I4128" s="93"/>
      <c r="J4128" s="94"/>
    </row>
    <row r="4129" spans="9:10" ht="12">
      <c r="I4129" s="93"/>
      <c r="J4129" s="94"/>
    </row>
    <row r="4130" spans="9:10" ht="12">
      <c r="I4130" s="93"/>
      <c r="J4130" s="94"/>
    </row>
    <row r="4131" spans="9:10" ht="12">
      <c r="I4131" s="93"/>
      <c r="J4131" s="94"/>
    </row>
    <row r="4132" spans="9:10" ht="12">
      <c r="I4132" s="93"/>
      <c r="J4132" s="94"/>
    </row>
    <row r="4133" spans="9:10" ht="12">
      <c r="I4133" s="93"/>
      <c r="J4133" s="94"/>
    </row>
    <row r="4134" spans="9:10" ht="12">
      <c r="I4134" s="93"/>
      <c r="J4134" s="94"/>
    </row>
    <row r="4135" spans="9:10" ht="12">
      <c r="I4135" s="93"/>
      <c r="J4135" s="94"/>
    </row>
    <row r="4136" spans="9:10" ht="12">
      <c r="I4136" s="93"/>
      <c r="J4136" s="94"/>
    </row>
    <row r="4137" spans="9:10" ht="12">
      <c r="I4137" s="93"/>
      <c r="J4137" s="94"/>
    </row>
    <row r="4138" spans="9:10" ht="12">
      <c r="I4138" s="93"/>
      <c r="J4138" s="94"/>
    </row>
    <row r="4139" spans="9:10" ht="12">
      <c r="I4139" s="93"/>
      <c r="J4139" s="94"/>
    </row>
    <row r="4140" spans="9:10" ht="12">
      <c r="I4140" s="93"/>
      <c r="J4140" s="94"/>
    </row>
    <row r="4141" spans="9:10" ht="12">
      <c r="I4141" s="93"/>
      <c r="J4141" s="94"/>
    </row>
    <row r="4142" spans="9:10" ht="12">
      <c r="I4142" s="93"/>
      <c r="J4142" s="94"/>
    </row>
    <row r="4143" spans="9:10" ht="12">
      <c r="I4143" s="93"/>
      <c r="J4143" s="94"/>
    </row>
    <row r="4144" spans="9:10" ht="12">
      <c r="I4144" s="93"/>
      <c r="J4144" s="94"/>
    </row>
    <row r="4145" spans="9:10" ht="12">
      <c r="I4145" s="93"/>
      <c r="J4145" s="94"/>
    </row>
    <row r="4146" spans="9:10" ht="12">
      <c r="I4146" s="93"/>
      <c r="J4146" s="94"/>
    </row>
    <row r="4147" spans="9:10" ht="12">
      <c r="I4147" s="93"/>
      <c r="J4147" s="94"/>
    </row>
    <row r="4148" spans="9:10" ht="12">
      <c r="I4148" s="93"/>
      <c r="J4148" s="94"/>
    </row>
    <row r="4149" spans="9:10" ht="12">
      <c r="I4149" s="93"/>
      <c r="J4149" s="94"/>
    </row>
    <row r="4150" spans="9:10" ht="12">
      <c r="I4150" s="93"/>
      <c r="J4150" s="94"/>
    </row>
    <row r="4151" spans="9:10" ht="12">
      <c r="I4151" s="93"/>
      <c r="J4151" s="94"/>
    </row>
    <row r="4152" spans="9:10" ht="12">
      <c r="I4152" s="93"/>
      <c r="J4152" s="94"/>
    </row>
    <row r="4153" spans="9:10" ht="12">
      <c r="I4153" s="93"/>
      <c r="J4153" s="94"/>
    </row>
    <row r="4154" spans="9:10" ht="12">
      <c r="I4154" s="93"/>
      <c r="J4154" s="94"/>
    </row>
    <row r="4155" spans="9:10" ht="12">
      <c r="I4155" s="93"/>
      <c r="J4155" s="94"/>
    </row>
    <row r="4156" spans="9:10" ht="12">
      <c r="I4156" s="93"/>
      <c r="J4156" s="94"/>
    </row>
    <row r="4157" spans="9:10" ht="12">
      <c r="I4157" s="93"/>
      <c r="J4157" s="94"/>
    </row>
    <row r="4158" spans="9:10" ht="12">
      <c r="I4158" s="93"/>
      <c r="J4158" s="94"/>
    </row>
    <row r="4159" spans="9:10" ht="12">
      <c r="I4159" s="93"/>
      <c r="J4159" s="94"/>
    </row>
    <row r="4160" spans="9:10" ht="12">
      <c r="I4160" s="93"/>
      <c r="J4160" s="94"/>
    </row>
    <row r="4161" spans="9:10" ht="12">
      <c r="I4161" s="93"/>
      <c r="J4161" s="94"/>
    </row>
    <row r="4162" spans="9:10" ht="12">
      <c r="I4162" s="93"/>
      <c r="J4162" s="94"/>
    </row>
    <row r="4163" spans="9:10" ht="12">
      <c r="I4163" s="93"/>
      <c r="J4163" s="94"/>
    </row>
    <row r="4164" spans="9:10" ht="12">
      <c r="I4164" s="93"/>
      <c r="J4164" s="94"/>
    </row>
    <row r="4165" spans="9:10" ht="12">
      <c r="I4165" s="93"/>
      <c r="J4165" s="94"/>
    </row>
    <row r="4166" spans="9:10" ht="12">
      <c r="I4166" s="93"/>
      <c r="J4166" s="94"/>
    </row>
    <row r="4167" spans="9:10" ht="12">
      <c r="I4167" s="93"/>
      <c r="J4167" s="94"/>
    </row>
    <row r="4168" spans="9:10" ht="12">
      <c r="I4168" s="93"/>
      <c r="J4168" s="94"/>
    </row>
    <row r="4169" spans="9:10" ht="12">
      <c r="I4169" s="93"/>
      <c r="J4169" s="94"/>
    </row>
    <row r="4170" spans="9:10" ht="12">
      <c r="I4170" s="93"/>
      <c r="J4170" s="94"/>
    </row>
    <row r="4171" spans="9:10" ht="12">
      <c r="I4171" s="93"/>
      <c r="J4171" s="94"/>
    </row>
    <row r="4172" spans="9:10" ht="12">
      <c r="I4172" s="93"/>
      <c r="J4172" s="94"/>
    </row>
    <row r="4173" spans="9:10" ht="12">
      <c r="I4173" s="93"/>
      <c r="J4173" s="94"/>
    </row>
    <row r="4174" spans="9:10" ht="12">
      <c r="I4174" s="93"/>
      <c r="J4174" s="94"/>
    </row>
    <row r="4175" spans="9:10" ht="12">
      <c r="I4175" s="93"/>
      <c r="J4175" s="94"/>
    </row>
    <row r="4176" spans="9:10" ht="12">
      <c r="I4176" s="93"/>
      <c r="J4176" s="94"/>
    </row>
    <row r="4177" spans="9:10" ht="12">
      <c r="I4177" s="93"/>
      <c r="J4177" s="94"/>
    </row>
    <row r="4178" spans="9:10" ht="12">
      <c r="I4178" s="93"/>
      <c r="J4178" s="94"/>
    </row>
    <row r="4179" spans="9:10" ht="12">
      <c r="I4179" s="93"/>
      <c r="J4179" s="94"/>
    </row>
    <row r="4180" spans="9:10" ht="12">
      <c r="I4180" s="93"/>
      <c r="J4180" s="94"/>
    </row>
    <row r="4181" spans="9:10" ht="12">
      <c r="I4181" s="93"/>
      <c r="J4181" s="94"/>
    </row>
    <row r="4182" spans="9:10" ht="12">
      <c r="I4182" s="93"/>
      <c r="J4182" s="94"/>
    </row>
    <row r="4183" spans="9:10" ht="12">
      <c r="I4183" s="93"/>
      <c r="J4183" s="94"/>
    </row>
    <row r="4184" spans="9:10" ht="12">
      <c r="I4184" s="93"/>
      <c r="J4184" s="94"/>
    </row>
    <row r="4185" spans="9:10" ht="12">
      <c r="I4185" s="93"/>
      <c r="J4185" s="94"/>
    </row>
    <row r="4186" spans="9:10" ht="12">
      <c r="I4186" s="93"/>
      <c r="J4186" s="94"/>
    </row>
    <row r="4187" spans="9:10" ht="12">
      <c r="I4187" s="93"/>
      <c r="J4187" s="94"/>
    </row>
    <row r="4188" spans="9:10" ht="12">
      <c r="I4188" s="93"/>
      <c r="J4188" s="94"/>
    </row>
    <row r="4189" spans="9:10" ht="12">
      <c r="I4189" s="93"/>
      <c r="J4189" s="94"/>
    </row>
    <row r="4190" spans="9:10" ht="12">
      <c r="I4190" s="93"/>
      <c r="J4190" s="94"/>
    </row>
    <row r="4191" spans="9:10" ht="12">
      <c r="I4191" s="93"/>
      <c r="J4191" s="94"/>
    </row>
    <row r="4192" spans="9:10" ht="12">
      <c r="I4192" s="93"/>
      <c r="J4192" s="94"/>
    </row>
    <row r="4193" spans="9:10" ht="12">
      <c r="I4193" s="93"/>
      <c r="J4193" s="94"/>
    </row>
    <row r="4194" spans="9:10" ht="12">
      <c r="I4194" s="93"/>
      <c r="J4194" s="94"/>
    </row>
    <row r="4195" spans="9:10" ht="12">
      <c r="I4195" s="93"/>
      <c r="J4195" s="94"/>
    </row>
    <row r="4196" spans="9:10" ht="12">
      <c r="I4196" s="93"/>
      <c r="J4196" s="94"/>
    </row>
    <row r="4197" spans="9:10" ht="12">
      <c r="I4197" s="93"/>
      <c r="J4197" s="94"/>
    </row>
    <row r="4198" spans="9:10" ht="12">
      <c r="I4198" s="93"/>
      <c r="J4198" s="94"/>
    </row>
    <row r="4199" spans="9:10" ht="12">
      <c r="I4199" s="93"/>
      <c r="J4199" s="94"/>
    </row>
    <row r="4200" spans="9:10" ht="12">
      <c r="I4200" s="93"/>
      <c r="J4200" s="94"/>
    </row>
    <row r="4201" spans="9:10" ht="12">
      <c r="I4201" s="93"/>
      <c r="J4201" s="94"/>
    </row>
    <row r="4202" spans="9:10" ht="12">
      <c r="I4202" s="93"/>
      <c r="J4202" s="94"/>
    </row>
    <row r="4203" spans="9:10" ht="12">
      <c r="I4203" s="93"/>
      <c r="J4203" s="94"/>
    </row>
    <row r="4204" spans="9:10" ht="12">
      <c r="I4204" s="93"/>
      <c r="J4204" s="94"/>
    </row>
    <row r="4205" spans="9:10" ht="12">
      <c r="I4205" s="93"/>
      <c r="J4205" s="94"/>
    </row>
    <row r="4206" spans="9:10" ht="12">
      <c r="I4206" s="93"/>
      <c r="J4206" s="94"/>
    </row>
    <row r="4207" spans="9:10" ht="12">
      <c r="I4207" s="93"/>
      <c r="J4207" s="94"/>
    </row>
    <row r="4208" spans="9:10" ht="12">
      <c r="I4208" s="93"/>
      <c r="J4208" s="94"/>
    </row>
    <row r="4209" spans="9:10" ht="12">
      <c r="I4209" s="93"/>
      <c r="J4209" s="94"/>
    </row>
    <row r="4210" spans="9:10" ht="12">
      <c r="I4210" s="93"/>
      <c r="J4210" s="94"/>
    </row>
    <row r="4211" spans="9:10" ht="12">
      <c r="I4211" s="93"/>
      <c r="J4211" s="94"/>
    </row>
    <row r="4212" spans="9:10" ht="12">
      <c r="I4212" s="93"/>
      <c r="J4212" s="94"/>
    </row>
    <row r="4213" spans="9:10" ht="12">
      <c r="I4213" s="93"/>
      <c r="J4213" s="94"/>
    </row>
    <row r="4214" spans="9:10" ht="12">
      <c r="I4214" s="93"/>
      <c r="J4214" s="94"/>
    </row>
    <row r="4215" spans="9:10" ht="12">
      <c r="I4215" s="93"/>
      <c r="J4215" s="94"/>
    </row>
    <row r="4216" spans="9:10" ht="12">
      <c r="I4216" s="93"/>
      <c r="J4216" s="94"/>
    </row>
    <row r="4217" spans="9:10" ht="12">
      <c r="I4217" s="93"/>
      <c r="J4217" s="94"/>
    </row>
    <row r="4218" spans="9:10" ht="12">
      <c r="I4218" s="93"/>
      <c r="J4218" s="94"/>
    </row>
    <row r="4219" spans="9:10" ht="12">
      <c r="I4219" s="93"/>
      <c r="J4219" s="94"/>
    </row>
    <row r="4220" spans="9:10" ht="12">
      <c r="I4220" s="93"/>
      <c r="J4220" s="94"/>
    </row>
    <row r="4221" spans="9:10" ht="12">
      <c r="I4221" s="93"/>
      <c r="J4221" s="94"/>
    </row>
    <row r="4222" spans="9:10" ht="12">
      <c r="I4222" s="93"/>
      <c r="J4222" s="94"/>
    </row>
    <row r="4223" spans="9:10" ht="12">
      <c r="I4223" s="93"/>
      <c r="J4223" s="94"/>
    </row>
    <row r="4224" spans="9:10" ht="12">
      <c r="I4224" s="93"/>
      <c r="J4224" s="94"/>
    </row>
    <row r="4225" spans="9:10" ht="12">
      <c r="I4225" s="93"/>
      <c r="J4225" s="94"/>
    </row>
    <row r="4226" spans="9:10" ht="12">
      <c r="I4226" s="93"/>
      <c r="J4226" s="94"/>
    </row>
    <row r="4227" spans="9:10" ht="12">
      <c r="I4227" s="93"/>
      <c r="J4227" s="94"/>
    </row>
    <row r="4228" spans="9:10" ht="12">
      <c r="I4228" s="93"/>
      <c r="J4228" s="94"/>
    </row>
    <row r="4229" spans="9:10" ht="12">
      <c r="I4229" s="93"/>
      <c r="J4229" s="94"/>
    </row>
    <row r="4230" spans="9:10" ht="12">
      <c r="I4230" s="93"/>
      <c r="J4230" s="94"/>
    </row>
    <row r="4231" spans="9:10" ht="12">
      <c r="I4231" s="93"/>
      <c r="J4231" s="94"/>
    </row>
    <row r="4232" spans="9:10" ht="12">
      <c r="I4232" s="93"/>
      <c r="J4232" s="94"/>
    </row>
    <row r="4233" spans="9:10" ht="12">
      <c r="I4233" s="93"/>
      <c r="J4233" s="94"/>
    </row>
    <row r="4234" spans="9:10" ht="12">
      <c r="I4234" s="93"/>
      <c r="J4234" s="94"/>
    </row>
    <row r="4235" spans="9:10" ht="12">
      <c r="I4235" s="93"/>
      <c r="J4235" s="94"/>
    </row>
    <row r="4236" spans="9:10" ht="12">
      <c r="I4236" s="93"/>
      <c r="J4236" s="94"/>
    </row>
    <row r="4237" spans="9:10" ht="12">
      <c r="I4237" s="93"/>
      <c r="J4237" s="94"/>
    </row>
    <row r="4238" spans="9:10" ht="12">
      <c r="I4238" s="93"/>
      <c r="J4238" s="94"/>
    </row>
    <row r="4239" spans="9:10" ht="12">
      <c r="I4239" s="93"/>
      <c r="J4239" s="94"/>
    </row>
    <row r="4240" spans="9:10" ht="12">
      <c r="I4240" s="93"/>
      <c r="J4240" s="94"/>
    </row>
    <row r="4241" spans="9:10" ht="12">
      <c r="I4241" s="93"/>
      <c r="J4241" s="94"/>
    </row>
    <row r="4242" spans="9:10" ht="12">
      <c r="I4242" s="93"/>
      <c r="J4242" s="94"/>
    </row>
    <row r="4243" spans="9:10" ht="12">
      <c r="I4243" s="93"/>
      <c r="J4243" s="94"/>
    </row>
    <row r="4244" spans="9:10" ht="12">
      <c r="I4244" s="93"/>
      <c r="J4244" s="94"/>
    </row>
    <row r="4245" spans="9:10" ht="12">
      <c r="I4245" s="93"/>
      <c r="J4245" s="94"/>
    </row>
    <row r="4246" spans="9:10" ht="12">
      <c r="I4246" s="93"/>
      <c r="J4246" s="94"/>
    </row>
    <row r="4247" spans="9:10" ht="12">
      <c r="I4247" s="93"/>
      <c r="J4247" s="94"/>
    </row>
    <row r="4248" spans="9:10" ht="12">
      <c r="I4248" s="93"/>
      <c r="J4248" s="94"/>
    </row>
    <row r="4249" spans="9:10" ht="12">
      <c r="I4249" s="93"/>
      <c r="J4249" s="94"/>
    </row>
    <row r="4250" spans="9:10" ht="12">
      <c r="I4250" s="93"/>
      <c r="J4250" s="94"/>
    </row>
    <row r="4251" spans="9:10" ht="12">
      <c r="I4251" s="93"/>
      <c r="J4251" s="94"/>
    </row>
    <row r="4252" spans="9:10" ht="12">
      <c r="I4252" s="93"/>
      <c r="J4252" s="94"/>
    </row>
    <row r="4253" spans="9:10" ht="12">
      <c r="I4253" s="93"/>
      <c r="J4253" s="94"/>
    </row>
    <row r="4254" spans="9:10" ht="12">
      <c r="I4254" s="93"/>
      <c r="J4254" s="94"/>
    </row>
    <row r="4255" spans="9:10" ht="12">
      <c r="I4255" s="93"/>
      <c r="J4255" s="94"/>
    </row>
    <row r="4256" spans="9:10" ht="12">
      <c r="I4256" s="93"/>
      <c r="J4256" s="94"/>
    </row>
    <row r="4257" spans="9:10" ht="12">
      <c r="I4257" s="93"/>
      <c r="J4257" s="94"/>
    </row>
    <row r="4258" spans="9:10" ht="12">
      <c r="I4258" s="93"/>
      <c r="J4258" s="94"/>
    </row>
    <row r="4259" spans="9:10" ht="12">
      <c r="I4259" s="93"/>
      <c r="J4259" s="94"/>
    </row>
    <row r="4260" spans="9:10" ht="12">
      <c r="I4260" s="93"/>
      <c r="J4260" s="94"/>
    </row>
    <row r="4261" spans="9:10" ht="12">
      <c r="I4261" s="93"/>
      <c r="J4261" s="94"/>
    </row>
    <row r="4262" spans="9:10" ht="12">
      <c r="I4262" s="93"/>
      <c r="J4262" s="94"/>
    </row>
    <row r="4263" spans="9:10" ht="12">
      <c r="I4263" s="93"/>
      <c r="J4263" s="94"/>
    </row>
    <row r="4264" spans="9:10" ht="12">
      <c r="I4264" s="93"/>
      <c r="J4264" s="94"/>
    </row>
    <row r="4265" spans="9:10" ht="12">
      <c r="I4265" s="93"/>
      <c r="J4265" s="94"/>
    </row>
    <row r="4266" spans="9:10" ht="12">
      <c r="I4266" s="93"/>
      <c r="J4266" s="94"/>
    </row>
    <row r="4267" spans="9:10" ht="12">
      <c r="I4267" s="93"/>
      <c r="J4267" s="94"/>
    </row>
    <row r="4268" spans="9:10" ht="12">
      <c r="I4268" s="93"/>
      <c r="J4268" s="94"/>
    </row>
    <row r="4269" spans="9:10" ht="12">
      <c r="I4269" s="93"/>
      <c r="J4269" s="94"/>
    </row>
    <row r="4270" spans="9:10" ht="12">
      <c r="I4270" s="93"/>
      <c r="J4270" s="94"/>
    </row>
    <row r="4271" spans="9:10" ht="12">
      <c r="I4271" s="93"/>
      <c r="J4271" s="94"/>
    </row>
    <row r="4272" spans="9:10" ht="12">
      <c r="I4272" s="93"/>
      <c r="J4272" s="94"/>
    </row>
    <row r="4273" spans="9:10" ht="12">
      <c r="I4273" s="93"/>
      <c r="J4273" s="94"/>
    </row>
    <row r="4274" spans="9:10" ht="12">
      <c r="I4274" s="93"/>
      <c r="J4274" s="94"/>
    </row>
    <row r="4275" spans="9:10" ht="12">
      <c r="I4275" s="93"/>
      <c r="J4275" s="94"/>
    </row>
    <row r="4276" spans="9:10" ht="12">
      <c r="I4276" s="93"/>
      <c r="J4276" s="94"/>
    </row>
    <row r="4277" spans="9:10" ht="12">
      <c r="I4277" s="93"/>
      <c r="J4277" s="94"/>
    </row>
    <row r="4278" spans="9:10" ht="12">
      <c r="I4278" s="93"/>
      <c r="J4278" s="94"/>
    </row>
    <row r="4279" spans="9:10" ht="12">
      <c r="I4279" s="93"/>
      <c r="J4279" s="94"/>
    </row>
    <row r="4280" spans="9:10" ht="12">
      <c r="I4280" s="93"/>
      <c r="J4280" s="94"/>
    </row>
    <row r="4281" spans="9:10" ht="12">
      <c r="I4281" s="93"/>
      <c r="J4281" s="94"/>
    </row>
    <row r="4282" spans="9:10" ht="12">
      <c r="I4282" s="93"/>
      <c r="J4282" s="94"/>
    </row>
    <row r="4283" spans="9:10" ht="12">
      <c r="I4283" s="93"/>
      <c r="J4283" s="94"/>
    </row>
    <row r="4284" spans="9:10" ht="12">
      <c r="I4284" s="93"/>
      <c r="J4284" s="94"/>
    </row>
    <row r="4285" spans="9:10" ht="12">
      <c r="I4285" s="93"/>
      <c r="J4285" s="94"/>
    </row>
    <row r="4286" spans="9:10" ht="12">
      <c r="I4286" s="93"/>
      <c r="J4286" s="94"/>
    </row>
    <row r="4287" spans="9:10" ht="12">
      <c r="I4287" s="93"/>
      <c r="J4287" s="94"/>
    </row>
    <row r="4288" spans="9:10" ht="12">
      <c r="I4288" s="93"/>
      <c r="J4288" s="94"/>
    </row>
    <row r="4289" spans="9:10" ht="12">
      <c r="I4289" s="93"/>
      <c r="J4289" s="94"/>
    </row>
    <row r="4290" spans="9:10" ht="12">
      <c r="I4290" s="93"/>
      <c r="J4290" s="94"/>
    </row>
    <row r="4291" spans="9:10" ht="12">
      <c r="I4291" s="93"/>
      <c r="J4291" s="94"/>
    </row>
    <row r="4292" spans="9:10" ht="12">
      <c r="I4292" s="93"/>
      <c r="J4292" s="94"/>
    </row>
    <row r="4293" spans="9:10" ht="12">
      <c r="I4293" s="93"/>
      <c r="J4293" s="94"/>
    </row>
    <row r="4294" spans="9:10" ht="12">
      <c r="I4294" s="93"/>
      <c r="J4294" s="94"/>
    </row>
    <row r="4295" spans="9:10" ht="12">
      <c r="I4295" s="93"/>
      <c r="J4295" s="94"/>
    </row>
    <row r="4296" spans="9:10" ht="12">
      <c r="I4296" s="93"/>
      <c r="J4296" s="94"/>
    </row>
    <row r="4297" spans="9:10" ht="12">
      <c r="I4297" s="93"/>
      <c r="J4297" s="94"/>
    </row>
    <row r="4298" spans="9:10" ht="12">
      <c r="I4298" s="93"/>
      <c r="J4298" s="94"/>
    </row>
    <row r="4299" spans="9:10" ht="12">
      <c r="I4299" s="93"/>
      <c r="J4299" s="94"/>
    </row>
    <row r="4300" spans="9:10" ht="12">
      <c r="I4300" s="93"/>
      <c r="J4300" s="94"/>
    </row>
    <row r="4301" spans="9:10" ht="12">
      <c r="I4301" s="93"/>
      <c r="J4301" s="94"/>
    </row>
    <row r="4302" spans="9:10" ht="12">
      <c r="I4302" s="93"/>
      <c r="J4302" s="94"/>
    </row>
    <row r="4303" spans="9:10" ht="12">
      <c r="I4303" s="93"/>
      <c r="J4303" s="94"/>
    </row>
    <row r="4304" spans="9:10" ht="12">
      <c r="I4304" s="93"/>
      <c r="J4304" s="94"/>
    </row>
    <row r="4305" spans="9:10" ht="12">
      <c r="I4305" s="93"/>
      <c r="J4305" s="94"/>
    </row>
    <row r="4306" spans="9:10" ht="12">
      <c r="I4306" s="93"/>
      <c r="J4306" s="94"/>
    </row>
    <row r="4307" spans="9:10" ht="12">
      <c r="I4307" s="93"/>
      <c r="J4307" s="94"/>
    </row>
    <row r="4308" spans="9:10" ht="12">
      <c r="I4308" s="93"/>
      <c r="J4308" s="94"/>
    </row>
    <row r="4309" spans="9:10" ht="12">
      <c r="I4309" s="93"/>
      <c r="J4309" s="94"/>
    </row>
    <row r="4310" spans="9:10" ht="12">
      <c r="I4310" s="93"/>
      <c r="J4310" s="94"/>
    </row>
    <row r="4311" spans="9:10" ht="12">
      <c r="I4311" s="93"/>
      <c r="J4311" s="94"/>
    </row>
    <row r="4312" spans="9:10" ht="12">
      <c r="I4312" s="93"/>
      <c r="J4312" s="94"/>
    </row>
    <row r="4313" spans="9:10" ht="12">
      <c r="I4313" s="93"/>
      <c r="J4313" s="94"/>
    </row>
    <row r="4314" spans="9:10" ht="12">
      <c r="I4314" s="93"/>
      <c r="J4314" s="94"/>
    </row>
    <row r="4315" spans="9:10" ht="12">
      <c r="I4315" s="93"/>
      <c r="J4315" s="94"/>
    </row>
    <row r="4316" spans="9:10" ht="12">
      <c r="I4316" s="93"/>
      <c r="J4316" s="94"/>
    </row>
    <row r="4317" spans="9:10" ht="12">
      <c r="I4317" s="93"/>
      <c r="J4317" s="94"/>
    </row>
    <row r="4318" spans="9:10" ht="12">
      <c r="I4318" s="93"/>
      <c r="J4318" s="94"/>
    </row>
    <row r="4319" spans="9:10" ht="12">
      <c r="I4319" s="93"/>
      <c r="J4319" s="94"/>
    </row>
    <row r="4320" spans="9:10" ht="12">
      <c r="I4320" s="93"/>
      <c r="J4320" s="94"/>
    </row>
    <row r="4321" spans="9:10" ht="12">
      <c r="I4321" s="93"/>
      <c r="J4321" s="94"/>
    </row>
    <row r="4322" spans="9:10" ht="12">
      <c r="I4322" s="93"/>
      <c r="J4322" s="94"/>
    </row>
    <row r="4323" spans="9:10" ht="12">
      <c r="I4323" s="93"/>
      <c r="J4323" s="94"/>
    </row>
    <row r="4324" spans="9:10" ht="12">
      <c r="I4324" s="93"/>
      <c r="J4324" s="94"/>
    </row>
    <row r="4325" spans="9:10" ht="12">
      <c r="I4325" s="93"/>
      <c r="J4325" s="94"/>
    </row>
    <row r="4326" spans="9:10" ht="12">
      <c r="I4326" s="93"/>
      <c r="J4326" s="94"/>
    </row>
    <row r="4327" spans="9:10" ht="12">
      <c r="I4327" s="93"/>
      <c r="J4327" s="94"/>
    </row>
    <row r="4328" spans="9:10" ht="12">
      <c r="I4328" s="93"/>
      <c r="J4328" s="94"/>
    </row>
    <row r="4329" spans="9:10" ht="12">
      <c r="I4329" s="93"/>
      <c r="J4329" s="94"/>
    </row>
    <row r="4330" spans="9:10" ht="12">
      <c r="I4330" s="93"/>
      <c r="J4330" s="94"/>
    </row>
    <row r="4331" spans="9:10" ht="12">
      <c r="I4331" s="93"/>
      <c r="J4331" s="94"/>
    </row>
    <row r="4332" spans="9:10" ht="12">
      <c r="I4332" s="93"/>
      <c r="J4332" s="94"/>
    </row>
    <row r="4333" spans="9:10" ht="12">
      <c r="I4333" s="93"/>
      <c r="J4333" s="94"/>
    </row>
    <row r="4334" spans="9:10" ht="12">
      <c r="I4334" s="93"/>
      <c r="J4334" s="94"/>
    </row>
    <row r="4335" spans="9:10" ht="12">
      <c r="I4335" s="93"/>
      <c r="J4335" s="94"/>
    </row>
    <row r="4336" spans="9:10" ht="12">
      <c r="I4336" s="93"/>
      <c r="J4336" s="94"/>
    </row>
    <row r="4337" spans="9:10" ht="12">
      <c r="I4337" s="93"/>
      <c r="J4337" s="94"/>
    </row>
    <row r="4338" spans="9:10" ht="12">
      <c r="I4338" s="93"/>
      <c r="J4338" s="94"/>
    </row>
    <row r="4339" spans="9:10" ht="12">
      <c r="I4339" s="93"/>
      <c r="J4339" s="94"/>
    </row>
    <row r="4340" spans="9:10" ht="12">
      <c r="I4340" s="93"/>
      <c r="J4340" s="94"/>
    </row>
    <row r="4341" spans="9:10" ht="12">
      <c r="I4341" s="93"/>
      <c r="J4341" s="94"/>
    </row>
    <row r="4342" spans="9:10" ht="12">
      <c r="I4342" s="93"/>
      <c r="J4342" s="94"/>
    </row>
    <row r="4343" spans="9:10" ht="12">
      <c r="I4343" s="93"/>
      <c r="J4343" s="94"/>
    </row>
    <row r="4344" spans="9:10" ht="12">
      <c r="I4344" s="93"/>
      <c r="J4344" s="94"/>
    </row>
    <row r="4345" spans="9:10" ht="12">
      <c r="I4345" s="93"/>
      <c r="J4345" s="94"/>
    </row>
    <row r="4346" spans="9:10" ht="12">
      <c r="I4346" s="93"/>
      <c r="J4346" s="94"/>
    </row>
    <row r="4347" spans="9:10" ht="12">
      <c r="I4347" s="93"/>
      <c r="J4347" s="94"/>
    </row>
    <row r="4348" spans="9:10" ht="12">
      <c r="I4348" s="93"/>
      <c r="J4348" s="94"/>
    </row>
    <row r="4349" spans="9:10" ht="12">
      <c r="I4349" s="93"/>
      <c r="J4349" s="94"/>
    </row>
    <row r="4350" spans="9:10" ht="12">
      <c r="I4350" s="93"/>
      <c r="J4350" s="94"/>
    </row>
    <row r="4351" spans="9:10" ht="12">
      <c r="I4351" s="93"/>
      <c r="J4351" s="94"/>
    </row>
    <row r="4352" spans="9:10" ht="12">
      <c r="I4352" s="93"/>
      <c r="J4352" s="94"/>
    </row>
    <row r="4353" spans="9:10" ht="12">
      <c r="I4353" s="93"/>
      <c r="J4353" s="94"/>
    </row>
    <row r="4354" spans="9:10" ht="12">
      <c r="I4354" s="93"/>
      <c r="J4354" s="94"/>
    </row>
    <row r="4355" spans="9:10" ht="12">
      <c r="I4355" s="93"/>
      <c r="J4355" s="94"/>
    </row>
    <row r="4356" spans="9:10" ht="12">
      <c r="I4356" s="93"/>
      <c r="J4356" s="94"/>
    </row>
    <row r="4357" spans="9:10" ht="12">
      <c r="I4357" s="93"/>
      <c r="J4357" s="94"/>
    </row>
    <row r="4358" spans="9:10" ht="12">
      <c r="I4358" s="93"/>
      <c r="J4358" s="94"/>
    </row>
    <row r="4359" spans="9:10" ht="12">
      <c r="I4359" s="93"/>
      <c r="J4359" s="94"/>
    </row>
    <row r="4360" spans="9:10" ht="12">
      <c r="I4360" s="93"/>
      <c r="J4360" s="94"/>
    </row>
    <row r="4361" spans="9:10" ht="12">
      <c r="I4361" s="93"/>
      <c r="J4361" s="94"/>
    </row>
    <row r="4362" spans="9:10" ht="12">
      <c r="I4362" s="93"/>
      <c r="J4362" s="94"/>
    </row>
    <row r="4363" spans="9:10" ht="12">
      <c r="I4363" s="93"/>
      <c r="J4363" s="94"/>
    </row>
    <row r="4364" spans="9:10" ht="12">
      <c r="I4364" s="93"/>
      <c r="J4364" s="94"/>
    </row>
    <row r="4365" spans="9:10" ht="12">
      <c r="I4365" s="93"/>
      <c r="J4365" s="94"/>
    </row>
    <row r="4366" spans="9:10" ht="12">
      <c r="I4366" s="93"/>
      <c r="J4366" s="94"/>
    </row>
    <row r="4367" spans="9:10" ht="12">
      <c r="I4367" s="93"/>
      <c r="J4367" s="94"/>
    </row>
    <row r="4368" spans="9:10" ht="12">
      <c r="I4368" s="93"/>
      <c r="J4368" s="94"/>
    </row>
    <row r="4369" spans="9:10" ht="12">
      <c r="I4369" s="93"/>
      <c r="J4369" s="94"/>
    </row>
    <row r="4370" spans="9:10" ht="12">
      <c r="I4370" s="93"/>
      <c r="J4370" s="94"/>
    </row>
    <row r="4371" spans="9:10" ht="12">
      <c r="I4371" s="93"/>
      <c r="J4371" s="94"/>
    </row>
    <row r="4372" spans="9:10" ht="12">
      <c r="I4372" s="93"/>
      <c r="J4372" s="94"/>
    </row>
    <row r="4373" spans="9:10" ht="12">
      <c r="I4373" s="93"/>
      <c r="J4373" s="94"/>
    </row>
    <row r="4374" spans="9:10" ht="12">
      <c r="I4374" s="93"/>
      <c r="J4374" s="94"/>
    </row>
    <row r="4375" spans="9:10" ht="12">
      <c r="I4375" s="93"/>
      <c r="J4375" s="94"/>
    </row>
    <row r="4376" spans="9:10" ht="12">
      <c r="I4376" s="93"/>
      <c r="J4376" s="94"/>
    </row>
    <row r="4377" spans="9:10" ht="12">
      <c r="I4377" s="93"/>
      <c r="J4377" s="94"/>
    </row>
    <row r="4378" spans="9:10" ht="12">
      <c r="I4378" s="93"/>
      <c r="J4378" s="94"/>
    </row>
    <row r="4379" spans="9:10" ht="12">
      <c r="I4379" s="93"/>
      <c r="J4379" s="94"/>
    </row>
    <row r="4380" spans="9:10" ht="12">
      <c r="I4380" s="93"/>
      <c r="J4380" s="94"/>
    </row>
    <row r="4381" spans="9:10" ht="12">
      <c r="I4381" s="93"/>
      <c r="J4381" s="94"/>
    </row>
    <row r="4382" spans="9:10" ht="12">
      <c r="I4382" s="93"/>
      <c r="J4382" s="94"/>
    </row>
    <row r="4383" spans="9:10" ht="12">
      <c r="I4383" s="93"/>
      <c r="J4383" s="94"/>
    </row>
    <row r="4384" spans="9:10" ht="12">
      <c r="I4384" s="93"/>
      <c r="J4384" s="94"/>
    </row>
    <row r="4385" spans="9:10" ht="12">
      <c r="I4385" s="93"/>
      <c r="J4385" s="94"/>
    </row>
    <row r="4386" spans="9:10" ht="12">
      <c r="I4386" s="93"/>
      <c r="J4386" s="94"/>
    </row>
    <row r="4387" spans="9:10" ht="12">
      <c r="I4387" s="93"/>
      <c r="J4387" s="94"/>
    </row>
    <row r="4388" spans="9:10" ht="12">
      <c r="I4388" s="93"/>
      <c r="J4388" s="94"/>
    </row>
    <row r="4389" spans="9:10" ht="12">
      <c r="I4389" s="93"/>
      <c r="J4389" s="94"/>
    </row>
    <row r="4390" spans="9:10" ht="12">
      <c r="I4390" s="93"/>
      <c r="J4390" s="94"/>
    </row>
    <row r="4391" spans="9:10" ht="12">
      <c r="I4391" s="93"/>
      <c r="J4391" s="94"/>
    </row>
    <row r="4392" spans="9:10" ht="12">
      <c r="I4392" s="93"/>
      <c r="J4392" s="94"/>
    </row>
    <row r="4393" spans="9:10" ht="12">
      <c r="I4393" s="93"/>
      <c r="J4393" s="94"/>
    </row>
    <row r="4394" spans="9:10" ht="12">
      <c r="I4394" s="93"/>
      <c r="J4394" s="94"/>
    </row>
    <row r="4395" spans="9:10" ht="12">
      <c r="I4395" s="93"/>
      <c r="J4395" s="94"/>
    </row>
    <row r="4396" spans="9:10" ht="12">
      <c r="I4396" s="93"/>
      <c r="J4396" s="94"/>
    </row>
    <row r="4397" spans="9:10" ht="12">
      <c r="I4397" s="93"/>
      <c r="J4397" s="94"/>
    </row>
    <row r="4398" spans="9:10" ht="12">
      <c r="I4398" s="93"/>
      <c r="J4398" s="94"/>
    </row>
    <row r="4399" spans="9:10" ht="12">
      <c r="I4399" s="93"/>
      <c r="J4399" s="94"/>
    </row>
    <row r="4400" spans="9:10" ht="12">
      <c r="I4400" s="93"/>
      <c r="J4400" s="94"/>
    </row>
    <row r="4401" spans="9:10" ht="12">
      <c r="I4401" s="93"/>
      <c r="J4401" s="94"/>
    </row>
    <row r="4402" spans="9:10" ht="12">
      <c r="I4402" s="93"/>
      <c r="J4402" s="94"/>
    </row>
    <row r="4403" spans="9:10" ht="12">
      <c r="I4403" s="93"/>
      <c r="J4403" s="94"/>
    </row>
    <row r="4404" spans="9:10" ht="12">
      <c r="I4404" s="93"/>
      <c r="J4404" s="94"/>
    </row>
    <row r="4405" spans="9:10" ht="12">
      <c r="I4405" s="93"/>
      <c r="J4405" s="94"/>
    </row>
    <row r="4406" spans="9:10" ht="12">
      <c r="I4406" s="93"/>
      <c r="J4406" s="94"/>
    </row>
    <row r="4407" spans="9:10" ht="12">
      <c r="I4407" s="93"/>
      <c r="J4407" s="94"/>
    </row>
    <row r="4408" spans="9:10" ht="12">
      <c r="I4408" s="93"/>
      <c r="J4408" s="94"/>
    </row>
    <row r="4409" spans="9:10" ht="12">
      <c r="I4409" s="93"/>
      <c r="J4409" s="94"/>
    </row>
    <row r="4410" spans="9:10" ht="12">
      <c r="I4410" s="93"/>
      <c r="J4410" s="94"/>
    </row>
    <row r="4411" spans="9:10" ht="12">
      <c r="I4411" s="93"/>
      <c r="J4411" s="94"/>
    </row>
    <row r="4412" spans="9:10" ht="12">
      <c r="I4412" s="93"/>
      <c r="J4412" s="94"/>
    </row>
    <row r="4413" spans="9:10" ht="12">
      <c r="I4413" s="93"/>
      <c r="J4413" s="94"/>
    </row>
    <row r="4414" spans="9:10" ht="12">
      <c r="I4414" s="93"/>
      <c r="J4414" s="94"/>
    </row>
    <row r="4415" spans="9:10" ht="12">
      <c r="I4415" s="93"/>
      <c r="J4415" s="94"/>
    </row>
    <row r="4416" spans="9:10" ht="12">
      <c r="I4416" s="93"/>
      <c r="J4416" s="94"/>
    </row>
    <row r="4417" spans="9:10" ht="12">
      <c r="I4417" s="93"/>
      <c r="J4417" s="94"/>
    </row>
    <row r="4418" spans="9:10" ht="12">
      <c r="I4418" s="93"/>
      <c r="J4418" s="94"/>
    </row>
    <row r="4419" spans="9:10" ht="12">
      <c r="I4419" s="93"/>
      <c r="J4419" s="94"/>
    </row>
    <row r="4420" spans="9:10" ht="12">
      <c r="I4420" s="93"/>
      <c r="J4420" s="94"/>
    </row>
    <row r="4421" spans="9:10" ht="12">
      <c r="I4421" s="93"/>
      <c r="J4421" s="94"/>
    </row>
    <row r="4422" spans="9:10" ht="12">
      <c r="I4422" s="93"/>
      <c r="J4422" s="94"/>
    </row>
    <row r="4423" spans="9:10" ht="12">
      <c r="I4423" s="93"/>
      <c r="J4423" s="94"/>
    </row>
    <row r="4424" spans="9:10" ht="12">
      <c r="I4424" s="93"/>
      <c r="J4424" s="94"/>
    </row>
    <row r="4425" spans="9:10" ht="12">
      <c r="I4425" s="93"/>
      <c r="J4425" s="94"/>
    </row>
    <row r="4426" spans="9:10" ht="12">
      <c r="I4426" s="93"/>
      <c r="J4426" s="94"/>
    </row>
    <row r="4427" spans="9:10" ht="12">
      <c r="I4427" s="93"/>
      <c r="J4427" s="94"/>
    </row>
    <row r="4428" spans="9:10" ht="12">
      <c r="I4428" s="93"/>
      <c r="J4428" s="94"/>
    </row>
    <row r="4429" spans="9:10" ht="12">
      <c r="I4429" s="93"/>
      <c r="J4429" s="94"/>
    </row>
    <row r="4430" spans="9:10" ht="12">
      <c r="I4430" s="93"/>
      <c r="J4430" s="94"/>
    </row>
    <row r="4431" spans="9:10" ht="12">
      <c r="I4431" s="93"/>
      <c r="J4431" s="94"/>
    </row>
    <row r="4432" spans="9:10" ht="12">
      <c r="I4432" s="93"/>
      <c r="J4432" s="94"/>
    </row>
    <row r="4433" spans="9:10" ht="12">
      <c r="I4433" s="93"/>
      <c r="J4433" s="94"/>
    </row>
    <row r="4434" spans="9:10" ht="12">
      <c r="I4434" s="93"/>
      <c r="J4434" s="94"/>
    </row>
    <row r="4435" spans="9:10" ht="12">
      <c r="I4435" s="93"/>
      <c r="J4435" s="94"/>
    </row>
    <row r="4436" spans="9:10" ht="12">
      <c r="I4436" s="93"/>
      <c r="J4436" s="94"/>
    </row>
    <row r="4437" spans="9:10" ht="12">
      <c r="I4437" s="93"/>
      <c r="J4437" s="94"/>
    </row>
    <row r="4438" spans="9:10" ht="12">
      <c r="I4438" s="93"/>
      <c r="J4438" s="94"/>
    </row>
    <row r="4439" spans="9:10" ht="12">
      <c r="I4439" s="93"/>
      <c r="J4439" s="94"/>
    </row>
    <row r="4440" spans="9:10" ht="12">
      <c r="I4440" s="93"/>
      <c r="J4440" s="94"/>
    </row>
    <row r="4441" spans="9:10" ht="12">
      <c r="I4441" s="93"/>
      <c r="J4441" s="94"/>
    </row>
    <row r="4442" spans="9:10" ht="12">
      <c r="I4442" s="93"/>
      <c r="J4442" s="94"/>
    </row>
    <row r="4443" spans="9:10" ht="12">
      <c r="I4443" s="93"/>
      <c r="J4443" s="94"/>
    </row>
    <row r="4444" spans="9:10" ht="12">
      <c r="I4444" s="93"/>
      <c r="J4444" s="94"/>
    </row>
    <row r="4445" spans="9:10" ht="12">
      <c r="I4445" s="93"/>
      <c r="J4445" s="94"/>
    </row>
    <row r="4446" spans="9:10" ht="12">
      <c r="I4446" s="93"/>
      <c r="J4446" s="94"/>
    </row>
    <row r="4447" spans="9:10" ht="12">
      <c r="I4447" s="93"/>
      <c r="J4447" s="94"/>
    </row>
    <row r="4448" spans="9:10" ht="12">
      <c r="I4448" s="93"/>
      <c r="J4448" s="94"/>
    </row>
    <row r="4449" spans="9:10" ht="12">
      <c r="I4449" s="93"/>
      <c r="J4449" s="94"/>
    </row>
    <row r="4450" spans="9:10" ht="12">
      <c r="I4450" s="93"/>
      <c r="J4450" s="94"/>
    </row>
    <row r="4451" spans="9:10" ht="12">
      <c r="I4451" s="93"/>
      <c r="J4451" s="94"/>
    </row>
    <row r="4452" spans="9:10" ht="12">
      <c r="I4452" s="93"/>
      <c r="J4452" s="94"/>
    </row>
    <row r="4453" spans="9:10" ht="12">
      <c r="I4453" s="93"/>
      <c r="J4453" s="94"/>
    </row>
    <row r="4454" spans="9:10" ht="12">
      <c r="I4454" s="93"/>
      <c r="J4454" s="94"/>
    </row>
    <row r="4455" spans="9:10" ht="12">
      <c r="I4455" s="93"/>
      <c r="J4455" s="94"/>
    </row>
    <row r="4456" spans="9:10" ht="12">
      <c r="I4456" s="93"/>
      <c r="J4456" s="94"/>
    </row>
    <row r="4457" spans="9:10" ht="12">
      <c r="I4457" s="93"/>
      <c r="J4457" s="94"/>
    </row>
    <row r="4458" spans="9:10" ht="12">
      <c r="I4458" s="93"/>
      <c r="J4458" s="94"/>
    </row>
    <row r="4459" spans="9:10" ht="12">
      <c r="I4459" s="93"/>
      <c r="J4459" s="94"/>
    </row>
    <row r="4460" spans="9:10" ht="12">
      <c r="I4460" s="93"/>
      <c r="J4460" s="94"/>
    </row>
    <row r="4461" spans="9:10" ht="12">
      <c r="I4461" s="93"/>
      <c r="J4461" s="94"/>
    </row>
    <row r="4462" spans="9:10" ht="12">
      <c r="I4462" s="93"/>
      <c r="J4462" s="94"/>
    </row>
    <row r="4463" spans="9:10" ht="12">
      <c r="I4463" s="93"/>
      <c r="J4463" s="94"/>
    </row>
    <row r="4464" spans="9:10" ht="12">
      <c r="I4464" s="93"/>
      <c r="J4464" s="94"/>
    </row>
    <row r="4465" spans="9:10" ht="12">
      <c r="I4465" s="93"/>
      <c r="J4465" s="94"/>
    </row>
    <row r="4466" spans="9:10" ht="12">
      <c r="I4466" s="93"/>
      <c r="J4466" s="94"/>
    </row>
    <row r="4467" spans="9:10" ht="12">
      <c r="I4467" s="93"/>
      <c r="J4467" s="94"/>
    </row>
    <row r="4468" spans="9:10" ht="12">
      <c r="I4468" s="93"/>
      <c r="J4468" s="94"/>
    </row>
    <row r="4469" spans="9:10" ht="12">
      <c r="I4469" s="93"/>
      <c r="J4469" s="94"/>
    </row>
    <row r="4470" spans="9:10" ht="12">
      <c r="I4470" s="93"/>
      <c r="J4470" s="94"/>
    </row>
    <row r="4471" spans="9:10" ht="12">
      <c r="I4471" s="93"/>
      <c r="J4471" s="94"/>
    </row>
    <row r="4472" spans="9:10" ht="12">
      <c r="I4472" s="93"/>
      <c r="J4472" s="94"/>
    </row>
    <row r="4473" spans="9:10" ht="12">
      <c r="I4473" s="93"/>
      <c r="J4473" s="94"/>
    </row>
    <row r="4474" spans="9:10" ht="12">
      <c r="I4474" s="93"/>
      <c r="J4474" s="94"/>
    </row>
    <row r="4475" spans="9:10" ht="12">
      <c r="I4475" s="93"/>
      <c r="J4475" s="94"/>
    </row>
    <row r="4476" spans="9:10" ht="12">
      <c r="I4476" s="93"/>
      <c r="J4476" s="94"/>
    </row>
    <row r="4477" spans="9:10" ht="12">
      <c r="I4477" s="93"/>
      <c r="J4477" s="94"/>
    </row>
    <row r="4478" spans="9:10" ht="12">
      <c r="I4478" s="93"/>
      <c r="J4478" s="94"/>
    </row>
    <row r="4479" spans="9:10" ht="12">
      <c r="I4479" s="93"/>
      <c r="J4479" s="94"/>
    </row>
    <row r="4480" spans="9:10" ht="12">
      <c r="I4480" s="93"/>
      <c r="J4480" s="94"/>
    </row>
    <row r="4481" spans="9:10" ht="12">
      <c r="I4481" s="93"/>
      <c r="J4481" s="94"/>
    </row>
    <row r="4482" spans="9:10" ht="12">
      <c r="I4482" s="93"/>
      <c r="J4482" s="94"/>
    </row>
    <row r="4483" spans="9:10" ht="12">
      <c r="I4483" s="93"/>
      <c r="J4483" s="94"/>
    </row>
    <row r="4484" spans="9:10" ht="12">
      <c r="I4484" s="93"/>
      <c r="J4484" s="94"/>
    </row>
    <row r="4485" spans="9:10" ht="12">
      <c r="I4485" s="93"/>
      <c r="J4485" s="94"/>
    </row>
    <row r="4486" spans="9:10" ht="12">
      <c r="I4486" s="93"/>
      <c r="J4486" s="94"/>
    </row>
    <row r="4487" spans="9:10" ht="12">
      <c r="I4487" s="93"/>
      <c r="J4487" s="94"/>
    </row>
    <row r="4488" spans="9:10" ht="12">
      <c r="I4488" s="93"/>
      <c r="J4488" s="94"/>
    </row>
    <row r="4489" spans="9:10" ht="12">
      <c r="I4489" s="93"/>
      <c r="J4489" s="94"/>
    </row>
    <row r="4490" spans="9:10" ht="12">
      <c r="I4490" s="93"/>
      <c r="J4490" s="94"/>
    </row>
    <row r="4491" spans="9:10" ht="12">
      <c r="I4491" s="93"/>
      <c r="J4491" s="94"/>
    </row>
    <row r="4492" spans="9:10" ht="12">
      <c r="I4492" s="93"/>
      <c r="J4492" s="94"/>
    </row>
    <row r="4493" spans="9:10" ht="12">
      <c r="I4493" s="93"/>
      <c r="J4493" s="94"/>
    </row>
    <row r="4494" spans="9:10" ht="12">
      <c r="I4494" s="93"/>
      <c r="J4494" s="94"/>
    </row>
    <row r="4495" spans="9:10" ht="12">
      <c r="I4495" s="93"/>
      <c r="J4495" s="94"/>
    </row>
    <row r="4496" spans="9:10" ht="12">
      <c r="I4496" s="93"/>
      <c r="J4496" s="94"/>
    </row>
    <row r="4497" spans="9:10" ht="12">
      <c r="I4497" s="93"/>
      <c r="J4497" s="94"/>
    </row>
    <row r="4498" spans="9:10" ht="12">
      <c r="I4498" s="93"/>
      <c r="J4498" s="94"/>
    </row>
    <row r="4499" spans="9:10" ht="12">
      <c r="I4499" s="93"/>
      <c r="J4499" s="94"/>
    </row>
    <row r="4500" spans="9:10" ht="12">
      <c r="I4500" s="93"/>
      <c r="J4500" s="94"/>
    </row>
    <row r="4501" spans="9:10" ht="12">
      <c r="I4501" s="93"/>
      <c r="J4501" s="94"/>
    </row>
    <row r="4502" spans="9:10" ht="12">
      <c r="I4502" s="93"/>
      <c r="J4502" s="94"/>
    </row>
    <row r="4503" spans="9:10" ht="12">
      <c r="I4503" s="93"/>
      <c r="J4503" s="94"/>
    </row>
    <row r="4504" spans="9:10" ht="12">
      <c r="I4504" s="93"/>
      <c r="J4504" s="94"/>
    </row>
    <row r="4505" spans="9:10" ht="12">
      <c r="I4505" s="93"/>
      <c r="J4505" s="94"/>
    </row>
    <row r="4506" spans="9:10" ht="12">
      <c r="I4506" s="93"/>
      <c r="J4506" s="94"/>
    </row>
    <row r="4507" spans="9:10" ht="12">
      <c r="I4507" s="93"/>
      <c r="J4507" s="94"/>
    </row>
    <row r="4508" spans="9:10" ht="12">
      <c r="I4508" s="93"/>
      <c r="J4508" s="94"/>
    </row>
    <row r="4509" spans="9:10" ht="12">
      <c r="I4509" s="93"/>
      <c r="J4509" s="94"/>
    </row>
    <row r="4510" spans="9:10" ht="12">
      <c r="I4510" s="93"/>
      <c r="J4510" s="94"/>
    </row>
    <row r="4511" spans="9:10" ht="12">
      <c r="I4511" s="93"/>
      <c r="J4511" s="94"/>
    </row>
    <row r="4512" spans="9:10" ht="12">
      <c r="I4512" s="93"/>
      <c r="J4512" s="94"/>
    </row>
    <row r="4513" spans="9:10" ht="12">
      <c r="I4513" s="93"/>
      <c r="J4513" s="94"/>
    </row>
    <row r="4514" spans="9:10" ht="12">
      <c r="I4514" s="93"/>
      <c r="J4514" s="94"/>
    </row>
    <row r="4515" spans="9:10" ht="12">
      <c r="I4515" s="93"/>
      <c r="J4515" s="94"/>
    </row>
    <row r="4516" spans="9:10" ht="12">
      <c r="I4516" s="93"/>
      <c r="J4516" s="94"/>
    </row>
    <row r="4517" spans="9:10" ht="12">
      <c r="I4517" s="93"/>
      <c r="J4517" s="94"/>
    </row>
    <row r="4518" spans="9:10" ht="12">
      <c r="I4518" s="93"/>
      <c r="J4518" s="94"/>
    </row>
    <row r="4519" spans="9:10" ht="12">
      <c r="I4519" s="93"/>
      <c r="J4519" s="94"/>
    </row>
    <row r="4520" spans="9:10" ht="12">
      <c r="I4520" s="93"/>
      <c r="J4520" s="94"/>
    </row>
    <row r="4521" spans="9:10" ht="12">
      <c r="I4521" s="93"/>
      <c r="J4521" s="94"/>
    </row>
    <row r="4522" spans="9:10" ht="12">
      <c r="I4522" s="93"/>
      <c r="J4522" s="94"/>
    </row>
    <row r="4523" spans="9:10" ht="12">
      <c r="I4523" s="93"/>
      <c r="J4523" s="94"/>
    </row>
    <row r="4524" spans="9:10" ht="12">
      <c r="I4524" s="93"/>
      <c r="J4524" s="94"/>
    </row>
    <row r="4525" spans="9:10" ht="12">
      <c r="I4525" s="93"/>
      <c r="J4525" s="94"/>
    </row>
    <row r="4526" spans="9:10" ht="12">
      <c r="I4526" s="93"/>
      <c r="J4526" s="94"/>
    </row>
    <row r="4527" spans="9:10" ht="12">
      <c r="I4527" s="93"/>
      <c r="J4527" s="94"/>
    </row>
    <row r="4528" spans="9:10" ht="12">
      <c r="I4528" s="93"/>
      <c r="J4528" s="94"/>
    </row>
    <row r="4529" spans="9:10" ht="12">
      <c r="I4529" s="93"/>
      <c r="J4529" s="94"/>
    </row>
    <row r="4530" spans="9:10" ht="12">
      <c r="I4530" s="93"/>
      <c r="J4530" s="94"/>
    </row>
    <row r="4531" spans="9:10" ht="12">
      <c r="I4531" s="93"/>
      <c r="J4531" s="94"/>
    </row>
    <row r="4532" spans="9:10" ht="12">
      <c r="I4532" s="93"/>
      <c r="J4532" s="94"/>
    </row>
    <row r="4533" spans="9:10" ht="12">
      <c r="I4533" s="93"/>
      <c r="J4533" s="94"/>
    </row>
    <row r="4534" spans="9:10" ht="12">
      <c r="I4534" s="93"/>
      <c r="J4534" s="94"/>
    </row>
    <row r="4535" spans="9:10" ht="12">
      <c r="I4535" s="93"/>
      <c r="J4535" s="94"/>
    </row>
    <row r="4536" spans="9:10" ht="12">
      <c r="I4536" s="93"/>
      <c r="J4536" s="94"/>
    </row>
    <row r="4537" spans="9:10" ht="12">
      <c r="I4537" s="93"/>
      <c r="J4537" s="94"/>
    </row>
    <row r="4538" spans="9:10" ht="12">
      <c r="I4538" s="93"/>
      <c r="J4538" s="94"/>
    </row>
    <row r="4539" spans="9:10" ht="12">
      <c r="I4539" s="93"/>
      <c r="J4539" s="94"/>
    </row>
    <row r="4540" spans="9:10" ht="12">
      <c r="I4540" s="93"/>
      <c r="J4540" s="94"/>
    </row>
    <row r="4541" spans="9:10" ht="12">
      <c r="I4541" s="93"/>
      <c r="J4541" s="94"/>
    </row>
    <row r="4542" spans="9:10" ht="12">
      <c r="I4542" s="93"/>
      <c r="J4542" s="94"/>
    </row>
    <row r="4543" spans="9:10" ht="12">
      <c r="I4543" s="93"/>
      <c r="J4543" s="94"/>
    </row>
    <row r="4544" spans="9:10" ht="12">
      <c r="I4544" s="93"/>
      <c r="J4544" s="94"/>
    </row>
    <row r="4545" spans="9:10" ht="12">
      <c r="I4545" s="93"/>
      <c r="J4545" s="94"/>
    </row>
    <row r="4546" spans="9:10" ht="12">
      <c r="I4546" s="93"/>
      <c r="J4546" s="94"/>
    </row>
    <row r="4547" spans="9:10" ht="12">
      <c r="I4547" s="93"/>
      <c r="J4547" s="94"/>
    </row>
    <row r="4548" spans="9:10" ht="12">
      <c r="I4548" s="93"/>
      <c r="J4548" s="94"/>
    </row>
    <row r="4549" spans="9:10" ht="12">
      <c r="I4549" s="93"/>
      <c r="J4549" s="94"/>
    </row>
    <row r="4550" spans="9:10" ht="12">
      <c r="I4550" s="93"/>
      <c r="J4550" s="94"/>
    </row>
    <row r="4551" spans="9:10" ht="12">
      <c r="I4551" s="93"/>
      <c r="J4551" s="94"/>
    </row>
    <row r="4552" spans="9:10" ht="12">
      <c r="I4552" s="93"/>
      <c r="J4552" s="94"/>
    </row>
    <row r="4553" spans="9:10" ht="12">
      <c r="I4553" s="93"/>
      <c r="J4553" s="94"/>
    </row>
    <row r="4554" spans="9:10" ht="12">
      <c r="I4554" s="93"/>
      <c r="J4554" s="94"/>
    </row>
    <row r="4555" spans="9:10" ht="12">
      <c r="I4555" s="93"/>
      <c r="J4555" s="94"/>
    </row>
    <row r="4556" spans="9:10" ht="12">
      <c r="I4556" s="93"/>
      <c r="J4556" s="94"/>
    </row>
    <row r="4557" spans="9:10" ht="12">
      <c r="I4557" s="93"/>
      <c r="J4557" s="94"/>
    </row>
    <row r="4558" spans="9:10" ht="12">
      <c r="I4558" s="93"/>
      <c r="J4558" s="94"/>
    </row>
    <row r="4559" spans="9:10" ht="12">
      <c r="I4559" s="93"/>
      <c r="J4559" s="94"/>
    </row>
    <row r="4560" spans="9:10" ht="12">
      <c r="I4560" s="93"/>
      <c r="J4560" s="94"/>
    </row>
    <row r="4561" spans="9:10" ht="12">
      <c r="I4561" s="93"/>
      <c r="J4561" s="94"/>
    </row>
    <row r="4562" spans="9:10" ht="12">
      <c r="I4562" s="93"/>
      <c r="J4562" s="94"/>
    </row>
    <row r="4563" spans="9:10" ht="12">
      <c r="I4563" s="93"/>
      <c r="J4563" s="94"/>
    </row>
    <row r="4564" spans="9:10" ht="12">
      <c r="I4564" s="93"/>
      <c r="J4564" s="94"/>
    </row>
    <row r="4565" spans="9:10" ht="12">
      <c r="I4565" s="93"/>
      <c r="J4565" s="94"/>
    </row>
    <row r="4566" spans="9:10" ht="12">
      <c r="I4566" s="93"/>
      <c r="J4566" s="94"/>
    </row>
    <row r="4567" spans="9:10" ht="12">
      <c r="I4567" s="93"/>
      <c r="J4567" s="94"/>
    </row>
    <row r="4568" spans="9:10" ht="12">
      <c r="I4568" s="93"/>
      <c r="J4568" s="94"/>
    </row>
    <row r="4569" spans="9:10" ht="12">
      <c r="I4569" s="93"/>
      <c r="J4569" s="94"/>
    </row>
    <row r="4570" spans="9:10" ht="12">
      <c r="I4570" s="93"/>
      <c r="J4570" s="94"/>
    </row>
    <row r="4571" spans="9:10" ht="12">
      <c r="I4571" s="93"/>
      <c r="J4571" s="94"/>
    </row>
    <row r="4572" spans="9:10" ht="12">
      <c r="I4572" s="93"/>
      <c r="J4572" s="94"/>
    </row>
    <row r="4573" spans="9:10" ht="12">
      <c r="I4573" s="93"/>
      <c r="J4573" s="94"/>
    </row>
    <row r="4574" spans="9:10" ht="12">
      <c r="I4574" s="93"/>
      <c r="J4574" s="94"/>
    </row>
    <row r="4575" spans="9:10" ht="12">
      <c r="I4575" s="93"/>
      <c r="J4575" s="94"/>
    </row>
    <row r="4576" spans="9:10" ht="12">
      <c r="I4576" s="93"/>
      <c r="J4576" s="94"/>
    </row>
    <row r="4577" spans="9:10" ht="12">
      <c r="I4577" s="93"/>
      <c r="J4577" s="94"/>
    </row>
    <row r="4578" spans="9:10" ht="12">
      <c r="I4578" s="93"/>
      <c r="J4578" s="94"/>
    </row>
    <row r="4579" spans="9:10" ht="12">
      <c r="I4579" s="93"/>
      <c r="J4579" s="94"/>
    </row>
    <row r="4580" spans="9:10" ht="12">
      <c r="I4580" s="93"/>
      <c r="J4580" s="94"/>
    </row>
    <row r="4581" spans="9:10" ht="12">
      <c r="I4581" s="93"/>
      <c r="J4581" s="94"/>
    </row>
    <row r="4582" spans="9:10" ht="12">
      <c r="I4582" s="93"/>
      <c r="J4582" s="94"/>
    </row>
    <row r="4583" spans="9:10" ht="12">
      <c r="I4583" s="93"/>
      <c r="J4583" s="94"/>
    </row>
    <row r="4584" spans="9:10" ht="12">
      <c r="I4584" s="93"/>
      <c r="J4584" s="94"/>
    </row>
    <row r="4585" spans="9:10" ht="12">
      <c r="I4585" s="93"/>
      <c r="J4585" s="94"/>
    </row>
    <row r="4586" spans="9:10" ht="12">
      <c r="I4586" s="93"/>
      <c r="J4586" s="94"/>
    </row>
    <row r="4587" spans="9:10" ht="12">
      <c r="I4587" s="93"/>
      <c r="J4587" s="94"/>
    </row>
    <row r="4588" spans="9:10" ht="12">
      <c r="I4588" s="93"/>
      <c r="J4588" s="94"/>
    </row>
    <row r="4589" spans="9:10" ht="12">
      <c r="I4589" s="93"/>
      <c r="J4589" s="94"/>
    </row>
    <row r="4590" spans="9:10" ht="12">
      <c r="I4590" s="93"/>
      <c r="J4590" s="94"/>
    </row>
    <row r="4591" spans="9:10" ht="12">
      <c r="I4591" s="93"/>
      <c r="J4591" s="94"/>
    </row>
    <row r="4592" spans="9:10" ht="12">
      <c r="I4592" s="93"/>
      <c r="J4592" s="94"/>
    </row>
    <row r="4593" spans="9:10" ht="12">
      <c r="I4593" s="93"/>
      <c r="J4593" s="94"/>
    </row>
    <row r="4594" spans="9:10" ht="12">
      <c r="I4594" s="93"/>
      <c r="J4594" s="94"/>
    </row>
    <row r="4595" spans="9:10" ht="12">
      <c r="I4595" s="93"/>
      <c r="J4595" s="94"/>
    </row>
    <row r="4596" spans="9:10" ht="12">
      <c r="I4596" s="93"/>
      <c r="J4596" s="94"/>
    </row>
    <row r="4597" spans="9:10" ht="12">
      <c r="I4597" s="93"/>
      <c r="J4597" s="94"/>
    </row>
    <row r="4598" spans="9:10" ht="12">
      <c r="I4598" s="93"/>
      <c r="J4598" s="94"/>
    </row>
    <row r="4599" spans="9:10" ht="12">
      <c r="I4599" s="93"/>
      <c r="J4599" s="94"/>
    </row>
    <row r="4600" spans="9:10" ht="12">
      <c r="I4600" s="93"/>
      <c r="J4600" s="94"/>
    </row>
    <row r="4601" spans="9:10" ht="12">
      <c r="I4601" s="93"/>
      <c r="J4601" s="94"/>
    </row>
    <row r="4602" spans="9:10" ht="12">
      <c r="I4602" s="93"/>
      <c r="J4602" s="94"/>
    </row>
    <row r="4603" spans="9:10" ht="12">
      <c r="I4603" s="93"/>
      <c r="J4603" s="94"/>
    </row>
    <row r="4604" spans="9:10" ht="12">
      <c r="I4604" s="93"/>
      <c r="J4604" s="94"/>
    </row>
    <row r="4605" spans="9:10" ht="12">
      <c r="I4605" s="93"/>
      <c r="J4605" s="94"/>
    </row>
    <row r="4606" spans="9:10" ht="12">
      <c r="I4606" s="93"/>
      <c r="J4606" s="94"/>
    </row>
    <row r="4607" spans="9:10" ht="12">
      <c r="I4607" s="93"/>
      <c r="J4607" s="94"/>
    </row>
    <row r="4608" spans="9:10" ht="12">
      <c r="I4608" s="93"/>
      <c r="J4608" s="94"/>
    </row>
    <row r="4609" spans="9:10" ht="12">
      <c r="I4609" s="93"/>
      <c r="J4609" s="94"/>
    </row>
    <row r="4610" spans="9:10" ht="12">
      <c r="I4610" s="93"/>
      <c r="J4610" s="94"/>
    </row>
    <row r="4611" spans="9:10" ht="12">
      <c r="I4611" s="93"/>
      <c r="J4611" s="94"/>
    </row>
    <row r="4612" spans="9:10" ht="12">
      <c r="I4612" s="93"/>
      <c r="J4612" s="94"/>
    </row>
    <row r="4613" spans="9:10" ht="12">
      <c r="I4613" s="93"/>
      <c r="J4613" s="94"/>
    </row>
    <row r="4614" spans="9:10" ht="12">
      <c r="I4614" s="93"/>
      <c r="J4614" s="94"/>
    </row>
    <row r="4615" spans="9:10" ht="12">
      <c r="I4615" s="93"/>
      <c r="J4615" s="94"/>
    </row>
    <row r="4616" spans="9:10" ht="12">
      <c r="I4616" s="93"/>
      <c r="J4616" s="94"/>
    </row>
    <row r="4617" spans="9:10" ht="12">
      <c r="I4617" s="93"/>
      <c r="J4617" s="94"/>
    </row>
    <row r="4618" spans="9:10" ht="12">
      <c r="I4618" s="93"/>
      <c r="J4618" s="94"/>
    </row>
    <row r="4619" spans="9:10" ht="12">
      <c r="I4619" s="93"/>
      <c r="J4619" s="94"/>
    </row>
    <row r="4620" spans="9:10" ht="12">
      <c r="I4620" s="93"/>
      <c r="J4620" s="94"/>
    </row>
    <row r="4621" spans="9:10" ht="12">
      <c r="I4621" s="93"/>
      <c r="J4621" s="94"/>
    </row>
    <row r="4622" spans="9:10" ht="12">
      <c r="I4622" s="93"/>
      <c r="J4622" s="94"/>
    </row>
    <row r="4623" spans="9:10" ht="12">
      <c r="I4623" s="93"/>
      <c r="J4623" s="94"/>
    </row>
    <row r="4624" spans="9:10" ht="12">
      <c r="I4624" s="93"/>
      <c r="J4624" s="94"/>
    </row>
    <row r="4625" spans="9:10" ht="12">
      <c r="I4625" s="93"/>
      <c r="J4625" s="94"/>
    </row>
    <row r="4626" spans="9:10" ht="12">
      <c r="I4626" s="93"/>
      <c r="J4626" s="94"/>
    </row>
    <row r="4627" spans="9:10" ht="12">
      <c r="I4627" s="93"/>
      <c r="J4627" s="94"/>
    </row>
    <row r="4628" spans="9:10" ht="12">
      <c r="I4628" s="93"/>
      <c r="J4628" s="94"/>
    </row>
    <row r="4629" spans="9:10" ht="12">
      <c r="I4629" s="93"/>
      <c r="J4629" s="94"/>
    </row>
    <row r="4630" spans="9:10" ht="12">
      <c r="I4630" s="93"/>
      <c r="J4630" s="94"/>
    </row>
    <row r="4631" spans="9:10" ht="12">
      <c r="I4631" s="93"/>
      <c r="J4631" s="94"/>
    </row>
    <row r="4632" spans="9:10" ht="12">
      <c r="I4632" s="93"/>
      <c r="J4632" s="94"/>
    </row>
    <row r="4633" spans="9:10" ht="12">
      <c r="I4633" s="93"/>
      <c r="J4633" s="94"/>
    </row>
    <row r="4634" spans="9:10" ht="12">
      <c r="I4634" s="93"/>
      <c r="J4634" s="94"/>
    </row>
    <row r="4635" spans="9:10" ht="12">
      <c r="I4635" s="93"/>
      <c r="J4635" s="94"/>
    </row>
    <row r="4636" spans="9:10" ht="12">
      <c r="I4636" s="93"/>
      <c r="J4636" s="94"/>
    </row>
    <row r="4637" spans="9:10" ht="12">
      <c r="I4637" s="93"/>
      <c r="J4637" s="94"/>
    </row>
    <row r="4638" spans="9:10" ht="12">
      <c r="I4638" s="93"/>
      <c r="J4638" s="94"/>
    </row>
    <row r="4639" spans="9:10" ht="12">
      <c r="I4639" s="93"/>
      <c r="J4639" s="94"/>
    </row>
    <row r="4640" spans="9:10" ht="12">
      <c r="I4640" s="93"/>
      <c r="J4640" s="94"/>
    </row>
    <row r="4641" spans="9:10" ht="12">
      <c r="I4641" s="93"/>
      <c r="J4641" s="94"/>
    </row>
    <row r="4642" spans="9:10" ht="12">
      <c r="I4642" s="93"/>
      <c r="J4642" s="94"/>
    </row>
    <row r="4643" spans="9:10" ht="12">
      <c r="I4643" s="93"/>
      <c r="J4643" s="94"/>
    </row>
    <row r="4644" spans="9:10" ht="12">
      <c r="I4644" s="93"/>
      <c r="J4644" s="94"/>
    </row>
    <row r="4645" spans="9:10" ht="12">
      <c r="I4645" s="93"/>
      <c r="J4645" s="94"/>
    </row>
    <row r="4646" spans="9:10" ht="12">
      <c r="I4646" s="93"/>
      <c r="J4646" s="94"/>
    </row>
    <row r="4647" spans="9:10" ht="12">
      <c r="I4647" s="93"/>
      <c r="J4647" s="94"/>
    </row>
    <row r="4648" spans="9:10" ht="12">
      <c r="I4648" s="93"/>
      <c r="J4648" s="94"/>
    </row>
    <row r="4649" spans="9:10" ht="12">
      <c r="I4649" s="93"/>
      <c r="J4649" s="94"/>
    </row>
    <row r="4650" spans="9:10" ht="12">
      <c r="I4650" s="93"/>
      <c r="J4650" s="94"/>
    </row>
    <row r="4651" spans="9:10" ht="12">
      <c r="I4651" s="93"/>
      <c r="J4651" s="94"/>
    </row>
    <row r="4652" spans="9:10" ht="12">
      <c r="I4652" s="93"/>
      <c r="J4652" s="94"/>
    </row>
    <row r="4653" spans="9:10" ht="12">
      <c r="I4653" s="93"/>
      <c r="J4653" s="94"/>
    </row>
    <row r="4654" spans="9:10" ht="12">
      <c r="I4654" s="93"/>
      <c r="J4654" s="94"/>
    </row>
    <row r="4655" spans="9:10" ht="12">
      <c r="I4655" s="93"/>
      <c r="J4655" s="94"/>
    </row>
    <row r="4656" spans="9:10" ht="12">
      <c r="I4656" s="93"/>
      <c r="J4656" s="94"/>
    </row>
    <row r="4657" spans="9:10" ht="12">
      <c r="I4657" s="93"/>
      <c r="J4657" s="94"/>
    </row>
    <row r="4658" spans="9:10" ht="12">
      <c r="I4658" s="93"/>
      <c r="J4658" s="94"/>
    </row>
    <row r="4659" spans="9:10" ht="12">
      <c r="I4659" s="93"/>
      <c r="J4659" s="94"/>
    </row>
    <row r="4660" spans="9:10" ht="12">
      <c r="I4660" s="93"/>
      <c r="J4660" s="94"/>
    </row>
    <row r="4661" spans="9:10" ht="12">
      <c r="I4661" s="93"/>
      <c r="J4661" s="94"/>
    </row>
    <row r="4662" spans="9:10" ht="12">
      <c r="I4662" s="93"/>
      <c r="J4662" s="94"/>
    </row>
    <row r="4663" spans="9:10" ht="12">
      <c r="I4663" s="93"/>
      <c r="J4663" s="94"/>
    </row>
    <row r="4664" spans="9:10" ht="12">
      <c r="I4664" s="93"/>
      <c r="J4664" s="94"/>
    </row>
    <row r="4665" spans="9:10" ht="12">
      <c r="I4665" s="93"/>
      <c r="J4665" s="94"/>
    </row>
    <row r="4666" spans="9:10" ht="12">
      <c r="I4666" s="93"/>
      <c r="J4666" s="94"/>
    </row>
    <row r="4667" spans="9:10" ht="12">
      <c r="I4667" s="93"/>
      <c r="J4667" s="94"/>
    </row>
    <row r="4668" spans="9:10" ht="12">
      <c r="I4668" s="93"/>
      <c r="J4668" s="94"/>
    </row>
    <row r="4669" spans="9:10" ht="12">
      <c r="I4669" s="93"/>
      <c r="J4669" s="94"/>
    </row>
    <row r="4670" spans="9:10" ht="12">
      <c r="I4670" s="93"/>
      <c r="J4670" s="94"/>
    </row>
    <row r="4671" spans="9:10" ht="12">
      <c r="I4671" s="93"/>
      <c r="J4671" s="94"/>
    </row>
    <row r="4672" spans="9:10" ht="12">
      <c r="I4672" s="93"/>
      <c r="J4672" s="94"/>
    </row>
    <row r="4673" spans="9:10" ht="12">
      <c r="I4673" s="93"/>
      <c r="J4673" s="94"/>
    </row>
    <row r="4674" spans="9:10" ht="12">
      <c r="I4674" s="93"/>
      <c r="J4674" s="94"/>
    </row>
    <row r="4675" spans="9:10" ht="12">
      <c r="I4675" s="93"/>
      <c r="J4675" s="94"/>
    </row>
    <row r="4676" spans="9:10" ht="12">
      <c r="I4676" s="93"/>
      <c r="J4676" s="94"/>
    </row>
    <row r="4677" spans="9:10" ht="12">
      <c r="I4677" s="93"/>
      <c r="J4677" s="94"/>
    </row>
    <row r="4678" spans="9:10" ht="12">
      <c r="I4678" s="93"/>
      <c r="J4678" s="94"/>
    </row>
    <row r="4679" spans="9:10" ht="12">
      <c r="I4679" s="93"/>
      <c r="J4679" s="94"/>
    </row>
    <row r="4680" spans="9:10" ht="12">
      <c r="I4680" s="93"/>
      <c r="J4680" s="94"/>
    </row>
    <row r="4681" spans="9:10" ht="12">
      <c r="I4681" s="93"/>
      <c r="J4681" s="94"/>
    </row>
    <row r="4682" spans="9:10" ht="12">
      <c r="I4682" s="93"/>
      <c r="J4682" s="94"/>
    </row>
    <row r="4683" spans="9:10" ht="12">
      <c r="I4683" s="93"/>
      <c r="J4683" s="94"/>
    </row>
    <row r="4684" spans="9:10" ht="12">
      <c r="I4684" s="93"/>
      <c r="J4684" s="94"/>
    </row>
    <row r="4685" spans="9:10" ht="12">
      <c r="I4685" s="93"/>
      <c r="J4685" s="94"/>
    </row>
    <row r="4686" spans="9:10" ht="12">
      <c r="I4686" s="93"/>
      <c r="J4686" s="94"/>
    </row>
    <row r="4687" spans="9:10" ht="12">
      <c r="I4687" s="93"/>
      <c r="J4687" s="94"/>
    </row>
    <row r="4688" spans="9:10" ht="12">
      <c r="I4688" s="93"/>
      <c r="J4688" s="94"/>
    </row>
    <row r="4689" spans="9:10" ht="12">
      <c r="I4689" s="93"/>
      <c r="J4689" s="94"/>
    </row>
    <row r="4690" spans="9:10" ht="12">
      <c r="I4690" s="93"/>
      <c r="J4690" s="94"/>
    </row>
    <row r="4691" spans="9:10" ht="12">
      <c r="I4691" s="93"/>
      <c r="J4691" s="94"/>
    </row>
    <row r="4692" spans="9:10" ht="12">
      <c r="I4692" s="93"/>
      <c r="J4692" s="94"/>
    </row>
    <row r="4693" spans="9:10" ht="12">
      <c r="I4693" s="93"/>
      <c r="J4693" s="94"/>
    </row>
    <row r="4694" spans="9:10" ht="12">
      <c r="I4694" s="93"/>
      <c r="J4694" s="94"/>
    </row>
    <row r="4695" spans="9:10" ht="12">
      <c r="I4695" s="93"/>
      <c r="J4695" s="94"/>
    </row>
    <row r="4696" spans="9:10" ht="12">
      <c r="I4696" s="93"/>
      <c r="J4696" s="94"/>
    </row>
    <row r="4697" spans="9:10" ht="12">
      <c r="I4697" s="93"/>
      <c r="J4697" s="94"/>
    </row>
    <row r="4698" spans="9:10" ht="12">
      <c r="I4698" s="93"/>
      <c r="J4698" s="94"/>
    </row>
    <row r="4699" spans="9:10" ht="12">
      <c r="I4699" s="93"/>
      <c r="J4699" s="94"/>
    </row>
    <row r="4700" spans="9:10" ht="12">
      <c r="I4700" s="93"/>
      <c r="J4700" s="94"/>
    </row>
    <row r="4701" spans="9:10" ht="12">
      <c r="I4701" s="93"/>
      <c r="J4701" s="94"/>
    </row>
    <row r="4702" spans="9:10" ht="12">
      <c r="I4702" s="93"/>
      <c r="J4702" s="94"/>
    </row>
    <row r="4703" spans="9:10" ht="12">
      <c r="I4703" s="93"/>
      <c r="J4703" s="94"/>
    </row>
    <row r="4704" spans="9:10" ht="12">
      <c r="I4704" s="93"/>
      <c r="J4704" s="94"/>
    </row>
    <row r="4705" spans="9:10" ht="12">
      <c r="I4705" s="93"/>
      <c r="J4705" s="94"/>
    </row>
    <row r="4706" spans="9:10" ht="12">
      <c r="I4706" s="93"/>
      <c r="J4706" s="94"/>
    </row>
    <row r="4707" spans="9:10" ht="12">
      <c r="I4707" s="93"/>
      <c r="J4707" s="94"/>
    </row>
    <row r="4708" spans="9:10" ht="12">
      <c r="I4708" s="93"/>
      <c r="J4708" s="94"/>
    </row>
    <row r="4709" spans="9:10" ht="12">
      <c r="I4709" s="93"/>
      <c r="J4709" s="94"/>
    </row>
    <row r="4710" spans="9:10" ht="12">
      <c r="I4710" s="93"/>
      <c r="J4710" s="94"/>
    </row>
    <row r="4711" spans="9:10" ht="12">
      <c r="I4711" s="93"/>
      <c r="J4711" s="94"/>
    </row>
    <row r="4712" spans="9:10" ht="12">
      <c r="I4712" s="93"/>
      <c r="J4712" s="94"/>
    </row>
    <row r="4713" spans="9:10" ht="12">
      <c r="I4713" s="93"/>
      <c r="J4713" s="94"/>
    </row>
    <row r="4714" spans="9:10" ht="12">
      <c r="I4714" s="93"/>
      <c r="J4714" s="94"/>
    </row>
    <row r="4715" spans="9:10" ht="12">
      <c r="I4715" s="93"/>
      <c r="J4715" s="94"/>
    </row>
    <row r="4716" spans="9:10" ht="12">
      <c r="I4716" s="93"/>
      <c r="J4716" s="94"/>
    </row>
    <row r="4717" spans="9:10" ht="12">
      <c r="I4717" s="93"/>
      <c r="J4717" s="94"/>
    </row>
    <row r="4718" spans="9:10" ht="12">
      <c r="I4718" s="93"/>
      <c r="J4718" s="94"/>
    </row>
    <row r="4719" spans="9:10" ht="12">
      <c r="I4719" s="93"/>
      <c r="J4719" s="94"/>
    </row>
    <row r="4720" spans="9:10" ht="12">
      <c r="I4720" s="93"/>
      <c r="J4720" s="94"/>
    </row>
    <row r="4721" spans="9:10" ht="12">
      <c r="I4721" s="93"/>
      <c r="J4721" s="94"/>
    </row>
    <row r="4722" spans="9:10" ht="12">
      <c r="I4722" s="93"/>
      <c r="J4722" s="94"/>
    </row>
    <row r="4723" spans="9:10" ht="12">
      <c r="I4723" s="93"/>
      <c r="J4723" s="94"/>
    </row>
    <row r="4724" spans="9:10" ht="12">
      <c r="I4724" s="93"/>
      <c r="J4724" s="94"/>
    </row>
    <row r="4725" spans="9:10" ht="12">
      <c r="I4725" s="93"/>
      <c r="J4725" s="94"/>
    </row>
    <row r="4726" spans="9:10" ht="12">
      <c r="I4726" s="93"/>
      <c r="J4726" s="94"/>
    </row>
    <row r="4727" spans="9:10" ht="12">
      <c r="I4727" s="93"/>
      <c r="J4727" s="94"/>
    </row>
    <row r="4728" spans="9:10" ht="12">
      <c r="I4728" s="93"/>
      <c r="J4728" s="94"/>
    </row>
    <row r="4729" spans="9:10" ht="12">
      <c r="I4729" s="93"/>
      <c r="J4729" s="94"/>
    </row>
    <row r="4730" spans="9:10" ht="12">
      <c r="I4730" s="93"/>
      <c r="J4730" s="94"/>
    </row>
    <row r="4731" spans="9:10" ht="12">
      <c r="I4731" s="93"/>
      <c r="J4731" s="94"/>
    </row>
    <row r="4732" spans="9:10" ht="12">
      <c r="I4732" s="93"/>
      <c r="J4732" s="94"/>
    </row>
    <row r="4733" spans="9:10" ht="12">
      <c r="I4733" s="93"/>
      <c r="J4733" s="94"/>
    </row>
    <row r="4734" spans="9:10" ht="12">
      <c r="I4734" s="93"/>
      <c r="J4734" s="94"/>
    </row>
    <row r="4735" spans="9:10" ht="12">
      <c r="I4735" s="93"/>
      <c r="J4735" s="94"/>
    </row>
    <row r="4736" spans="9:10" ht="12">
      <c r="I4736" s="93"/>
      <c r="J4736" s="94"/>
    </row>
    <row r="4737" spans="9:10" ht="12">
      <c r="I4737" s="93"/>
      <c r="J4737" s="94"/>
    </row>
    <row r="4738" spans="9:10" ht="12">
      <c r="I4738" s="93"/>
      <c r="J4738" s="94"/>
    </row>
    <row r="4739" spans="9:10" ht="12">
      <c r="I4739" s="93"/>
      <c r="J4739" s="94"/>
    </row>
    <row r="4740" spans="9:10" ht="12">
      <c r="I4740" s="93"/>
      <c r="J4740" s="94"/>
    </row>
    <row r="4741" spans="9:10" ht="12">
      <c r="I4741" s="93"/>
      <c r="J4741" s="94"/>
    </row>
    <row r="4742" spans="9:10" ht="12">
      <c r="I4742" s="93"/>
      <c r="J4742" s="94"/>
    </row>
    <row r="4743" spans="9:10" ht="12">
      <c r="I4743" s="93"/>
      <c r="J4743" s="94"/>
    </row>
    <row r="4744" spans="9:10" ht="12">
      <c r="I4744" s="93"/>
      <c r="J4744" s="94"/>
    </row>
    <row r="4745" spans="9:10" ht="12">
      <c r="I4745" s="93"/>
      <c r="J4745" s="94"/>
    </row>
    <row r="4746" spans="9:10" ht="12">
      <c r="I4746" s="93"/>
      <c r="J4746" s="94"/>
    </row>
    <row r="4747" spans="9:10" ht="12">
      <c r="I4747" s="93"/>
      <c r="J4747" s="94"/>
    </row>
    <row r="4748" spans="9:10" ht="12">
      <c r="I4748" s="93"/>
      <c r="J4748" s="94"/>
    </row>
    <row r="4749" spans="9:10" ht="12">
      <c r="I4749" s="93"/>
      <c r="J4749" s="94"/>
    </row>
    <row r="4750" spans="9:10" ht="12">
      <c r="I4750" s="93"/>
      <c r="J4750" s="94"/>
    </row>
    <row r="4751" spans="9:10" ht="12">
      <c r="I4751" s="93"/>
      <c r="J4751" s="94"/>
    </row>
    <row r="4752" spans="9:10" ht="12">
      <c r="I4752" s="93"/>
      <c r="J4752" s="94"/>
    </row>
    <row r="4753" spans="9:10" ht="12">
      <c r="I4753" s="93"/>
      <c r="J4753" s="94"/>
    </row>
    <row r="4754" spans="9:10" ht="12">
      <c r="I4754" s="93"/>
      <c r="J4754" s="94"/>
    </row>
    <row r="4755" spans="9:10" ht="12">
      <c r="I4755" s="93"/>
      <c r="J4755" s="94"/>
    </row>
    <row r="4756" spans="9:10" ht="12">
      <c r="I4756" s="93"/>
      <c r="J4756" s="94"/>
    </row>
    <row r="4757" spans="9:10" ht="12">
      <c r="I4757" s="93"/>
      <c r="J4757" s="94"/>
    </row>
    <row r="4758" spans="9:10" ht="12">
      <c r="I4758" s="93"/>
      <c r="J4758" s="94"/>
    </row>
    <row r="4759" spans="9:10" ht="12">
      <c r="I4759" s="93"/>
      <c r="J4759" s="94"/>
    </row>
    <row r="4760" spans="9:10" ht="12">
      <c r="I4760" s="93"/>
      <c r="J4760" s="94"/>
    </row>
    <row r="4761" spans="9:10" ht="12">
      <c r="I4761" s="93"/>
      <c r="J4761" s="94"/>
    </row>
    <row r="4762" spans="9:10" ht="12">
      <c r="I4762" s="93"/>
      <c r="J4762" s="94"/>
    </row>
    <row r="4763" spans="9:10" ht="12">
      <c r="I4763" s="93"/>
      <c r="J4763" s="94"/>
    </row>
    <row r="4764" spans="9:10" ht="12">
      <c r="I4764" s="93"/>
      <c r="J4764" s="94"/>
    </row>
    <row r="4765" spans="9:10" ht="12">
      <c r="I4765" s="93"/>
      <c r="J4765" s="94"/>
    </row>
    <row r="4766" spans="9:10" ht="12">
      <c r="I4766" s="93"/>
      <c r="J4766" s="94"/>
    </row>
    <row r="4767" spans="9:10" ht="12">
      <c r="I4767" s="93"/>
      <c r="J4767" s="94"/>
    </row>
    <row r="4768" spans="9:10" ht="12">
      <c r="I4768" s="93"/>
      <c r="J4768" s="94"/>
    </row>
    <row r="4769" spans="9:10" ht="12">
      <c r="I4769" s="93"/>
      <c r="J4769" s="94"/>
    </row>
    <row r="4770" spans="9:10" ht="12">
      <c r="I4770" s="93"/>
      <c r="J4770" s="94"/>
    </row>
    <row r="4771" spans="9:10" ht="12">
      <c r="I4771" s="93"/>
      <c r="J4771" s="94"/>
    </row>
    <row r="4772" spans="9:10" ht="12">
      <c r="I4772" s="93"/>
      <c r="J4772" s="94"/>
    </row>
    <row r="4773" spans="9:10" ht="12">
      <c r="I4773" s="93"/>
      <c r="J4773" s="94"/>
    </row>
    <row r="4774" spans="9:10" ht="12">
      <c r="I4774" s="93"/>
      <c r="J4774" s="94"/>
    </row>
    <row r="4775" spans="9:10" ht="12">
      <c r="I4775" s="93"/>
      <c r="J4775" s="94"/>
    </row>
    <row r="4776" spans="9:10" ht="12">
      <c r="I4776" s="93"/>
      <c r="J4776" s="94"/>
    </row>
    <row r="4777" spans="9:10" ht="12">
      <c r="I4777" s="93"/>
      <c r="J4777" s="94"/>
    </row>
    <row r="4778" spans="9:10" ht="12">
      <c r="I4778" s="93"/>
      <c r="J4778" s="94"/>
    </row>
    <row r="4779" spans="9:10" ht="12">
      <c r="I4779" s="93"/>
      <c r="J4779" s="94"/>
    </row>
    <row r="4780" spans="9:10" ht="12">
      <c r="I4780" s="93"/>
      <c r="J4780" s="94"/>
    </row>
    <row r="4781" spans="9:10" ht="12">
      <c r="I4781" s="93"/>
      <c r="J4781" s="94"/>
    </row>
    <row r="4782" spans="9:10" ht="12">
      <c r="I4782" s="93"/>
      <c r="J4782" s="94"/>
    </row>
    <row r="4783" spans="9:10" ht="12">
      <c r="I4783" s="93"/>
      <c r="J4783" s="94"/>
    </row>
    <row r="4784" spans="9:10" ht="12">
      <c r="I4784" s="93"/>
      <c r="J4784" s="94"/>
    </row>
    <row r="4785" spans="9:10" ht="12">
      <c r="I4785" s="93"/>
      <c r="J4785" s="94"/>
    </row>
    <row r="4786" spans="9:10" ht="12">
      <c r="I4786" s="93"/>
      <c r="J4786" s="94"/>
    </row>
    <row r="4787" spans="9:10" ht="12">
      <c r="I4787" s="93"/>
      <c r="J4787" s="94"/>
    </row>
    <row r="4788" spans="9:10" ht="12">
      <c r="I4788" s="93"/>
      <c r="J4788" s="94"/>
    </row>
    <row r="4789" spans="9:10" ht="12">
      <c r="I4789" s="93"/>
      <c r="J4789" s="94"/>
    </row>
    <row r="4790" spans="9:10" ht="12">
      <c r="I4790" s="93"/>
      <c r="J4790" s="94"/>
    </row>
    <row r="4791" spans="9:10" ht="12">
      <c r="I4791" s="93"/>
      <c r="J4791" s="94"/>
    </row>
    <row r="4792" spans="9:10" ht="12">
      <c r="I4792" s="93"/>
      <c r="J4792" s="94"/>
    </row>
    <row r="4793" spans="9:10" ht="12">
      <c r="I4793" s="93"/>
      <c r="J4793" s="94"/>
    </row>
    <row r="4794" spans="9:10" ht="12">
      <c r="I4794" s="93"/>
      <c r="J4794" s="94"/>
    </row>
    <row r="4795" spans="9:10" ht="12">
      <c r="I4795" s="93"/>
      <c r="J4795" s="94"/>
    </row>
    <row r="4796" spans="9:10" ht="12">
      <c r="I4796" s="93"/>
      <c r="J4796" s="94"/>
    </row>
    <row r="4797" spans="9:10" ht="12">
      <c r="I4797" s="93"/>
      <c r="J4797" s="94"/>
    </row>
    <row r="4798" spans="9:10" ht="12">
      <c r="I4798" s="93"/>
      <c r="J4798" s="94"/>
    </row>
    <row r="4799" spans="9:10" ht="12">
      <c r="I4799" s="93"/>
      <c r="J4799" s="94"/>
    </row>
    <row r="4800" spans="9:10" ht="12">
      <c r="I4800" s="93"/>
      <c r="J4800" s="94"/>
    </row>
    <row r="4801" spans="9:10" ht="12">
      <c r="I4801" s="93"/>
      <c r="J4801" s="94"/>
    </row>
    <row r="4802" spans="9:10" ht="12">
      <c r="I4802" s="93"/>
      <c r="J4802" s="94"/>
    </row>
    <row r="4803" spans="9:10" ht="12">
      <c r="I4803" s="93"/>
      <c r="J4803" s="94"/>
    </row>
    <row r="4804" spans="9:10" ht="12">
      <c r="I4804" s="93"/>
      <c r="J4804" s="94"/>
    </row>
    <row r="4805" spans="9:10" ht="12">
      <c r="I4805" s="93"/>
      <c r="J4805" s="94"/>
    </row>
    <row r="4806" spans="9:10" ht="12">
      <c r="I4806" s="93"/>
      <c r="J4806" s="94"/>
    </row>
    <row r="4807" spans="9:10" ht="12">
      <c r="I4807" s="93"/>
      <c r="J4807" s="94"/>
    </row>
    <row r="4808" spans="9:10" ht="12">
      <c r="I4808" s="93"/>
      <c r="J4808" s="94"/>
    </row>
    <row r="4809" spans="9:10" ht="12">
      <c r="I4809" s="93"/>
      <c r="J4809" s="94"/>
    </row>
    <row r="4810" spans="9:10" ht="12">
      <c r="I4810" s="93"/>
      <c r="J4810" s="94"/>
    </row>
    <row r="4811" spans="9:10" ht="12">
      <c r="I4811" s="93"/>
      <c r="J4811" s="94"/>
    </row>
    <row r="4812" spans="9:10" ht="12">
      <c r="I4812" s="93"/>
      <c r="J4812" s="94"/>
    </row>
    <row r="4813" spans="9:10" ht="12">
      <c r="I4813" s="93"/>
      <c r="J4813" s="94"/>
    </row>
    <row r="4814" spans="9:10" ht="12">
      <c r="I4814" s="93"/>
      <c r="J4814" s="94"/>
    </row>
    <row r="4815" spans="9:10" ht="12">
      <c r="I4815" s="93"/>
      <c r="J4815" s="94"/>
    </row>
    <row r="4816" spans="9:10" ht="12">
      <c r="I4816" s="93"/>
      <c r="J4816" s="94"/>
    </row>
    <row r="4817" spans="9:10" ht="12">
      <c r="I4817" s="93"/>
      <c r="J4817" s="94"/>
    </row>
    <row r="4818" spans="9:10" ht="12">
      <c r="I4818" s="93"/>
      <c r="J4818" s="94"/>
    </row>
    <row r="4819" spans="9:10" ht="12">
      <c r="I4819" s="93"/>
      <c r="J4819" s="94"/>
    </row>
    <row r="4820" spans="9:10" ht="12">
      <c r="I4820" s="93"/>
      <c r="J4820" s="94"/>
    </row>
    <row r="4821" spans="9:10" ht="12">
      <c r="I4821" s="93"/>
      <c r="J4821" s="94"/>
    </row>
    <row r="4822" spans="9:10" ht="12">
      <c r="I4822" s="93"/>
      <c r="J4822" s="94"/>
    </row>
    <row r="4823" spans="9:10" ht="12">
      <c r="I4823" s="93"/>
      <c r="J4823" s="94"/>
    </row>
    <row r="4824" spans="9:10" ht="12">
      <c r="I4824" s="93"/>
      <c r="J4824" s="94"/>
    </row>
    <row r="4825" spans="9:10" ht="12">
      <c r="I4825" s="93"/>
      <c r="J4825" s="94"/>
    </row>
    <row r="4826" spans="9:10" ht="12">
      <c r="I4826" s="93"/>
      <c r="J4826" s="94"/>
    </row>
    <row r="4827" spans="9:10" ht="12">
      <c r="I4827" s="93"/>
      <c r="J4827" s="94"/>
    </row>
    <row r="4828" spans="9:10" ht="12">
      <c r="I4828" s="93"/>
      <c r="J4828" s="94"/>
    </row>
    <row r="4829" spans="9:10" ht="12">
      <c r="I4829" s="93"/>
      <c r="J4829" s="94"/>
    </row>
    <row r="4830" spans="9:10" ht="12">
      <c r="I4830" s="93"/>
      <c r="J4830" s="94"/>
    </row>
    <row r="4831" spans="9:10" ht="12">
      <c r="I4831" s="93"/>
      <c r="J4831" s="94"/>
    </row>
    <row r="4832" spans="9:10" ht="12">
      <c r="I4832" s="93"/>
      <c r="J4832" s="94"/>
    </row>
    <row r="4833" spans="9:10" ht="12">
      <c r="I4833" s="93"/>
      <c r="J4833" s="94"/>
    </row>
    <row r="4834" spans="9:10" ht="12">
      <c r="I4834" s="93"/>
      <c r="J4834" s="94"/>
    </row>
    <row r="4835" spans="9:10" ht="12">
      <c r="I4835" s="93"/>
      <c r="J4835" s="94"/>
    </row>
    <row r="4836" spans="9:10" ht="12">
      <c r="I4836" s="93"/>
      <c r="J4836" s="94"/>
    </row>
    <row r="4837" spans="9:10" ht="12">
      <c r="I4837" s="93"/>
      <c r="J4837" s="94"/>
    </row>
    <row r="4838" spans="9:10" ht="12">
      <c r="I4838" s="93"/>
      <c r="J4838" s="94"/>
    </row>
    <row r="4839" spans="9:10" ht="12">
      <c r="I4839" s="93"/>
      <c r="J4839" s="94"/>
    </row>
    <row r="4840" spans="9:10" ht="12">
      <c r="I4840" s="93"/>
      <c r="J4840" s="94"/>
    </row>
    <row r="4841" spans="9:10" ht="12">
      <c r="I4841" s="93"/>
      <c r="J4841" s="94"/>
    </row>
    <row r="4842" spans="9:10" ht="12">
      <c r="I4842" s="93"/>
      <c r="J4842" s="94"/>
    </row>
    <row r="4843" spans="9:10" ht="12">
      <c r="I4843" s="93"/>
      <c r="J4843" s="94"/>
    </row>
    <row r="4844" spans="9:10" ht="12">
      <c r="I4844" s="93"/>
      <c r="J4844" s="94"/>
    </row>
    <row r="4845" spans="9:10" ht="12">
      <c r="I4845" s="93"/>
      <c r="J4845" s="94"/>
    </row>
    <row r="4846" spans="9:10" ht="12">
      <c r="I4846" s="93"/>
      <c r="J4846" s="94"/>
    </row>
    <row r="4847" spans="9:10" ht="12">
      <c r="I4847" s="93"/>
      <c r="J4847" s="94"/>
    </row>
    <row r="4848" spans="9:10" ht="12">
      <c r="I4848" s="93"/>
      <c r="J4848" s="94"/>
    </row>
    <row r="4849" spans="9:10" ht="12">
      <c r="I4849" s="93"/>
      <c r="J4849" s="94"/>
    </row>
    <row r="4850" spans="9:10" ht="12">
      <c r="I4850" s="93"/>
      <c r="J4850" s="94"/>
    </row>
    <row r="4851" spans="9:10" ht="12">
      <c r="I4851" s="93"/>
      <c r="J4851" s="94"/>
    </row>
    <row r="4852" spans="9:10" ht="12">
      <c r="I4852" s="93"/>
      <c r="J4852" s="94"/>
    </row>
    <row r="4853" spans="9:10" ht="12">
      <c r="I4853" s="93"/>
      <c r="J4853" s="94"/>
    </row>
    <row r="4854" spans="9:10" ht="12">
      <c r="I4854" s="93"/>
      <c r="J4854" s="94"/>
    </row>
    <row r="4855" spans="9:10" ht="12">
      <c r="I4855" s="93"/>
      <c r="J4855" s="94"/>
    </row>
    <row r="4856" spans="9:10" ht="12">
      <c r="I4856" s="93"/>
      <c r="J4856" s="94"/>
    </row>
    <row r="4857" spans="9:10" ht="12">
      <c r="I4857" s="93"/>
      <c r="J4857" s="94"/>
    </row>
    <row r="4858" spans="9:10" ht="12">
      <c r="I4858" s="93"/>
      <c r="J4858" s="94"/>
    </row>
    <row r="4859" spans="9:10" ht="12">
      <c r="I4859" s="93"/>
      <c r="J4859" s="94"/>
    </row>
    <row r="4860" spans="9:10" ht="12">
      <c r="I4860" s="93"/>
      <c r="J4860" s="94"/>
    </row>
    <row r="4861" spans="9:10" ht="12">
      <c r="I4861" s="93"/>
      <c r="J4861" s="94"/>
    </row>
    <row r="4862" spans="9:10" ht="12">
      <c r="I4862" s="93"/>
      <c r="J4862" s="94"/>
    </row>
    <row r="4863" spans="9:10" ht="12">
      <c r="I4863" s="93"/>
      <c r="J4863" s="94"/>
    </row>
    <row r="4864" spans="9:10" ht="12">
      <c r="I4864" s="93"/>
      <c r="J4864" s="94"/>
    </row>
    <row r="4865" spans="9:10" ht="12">
      <c r="I4865" s="93"/>
      <c r="J4865" s="94"/>
    </row>
    <row r="4866" spans="9:10" ht="12">
      <c r="I4866" s="93"/>
      <c r="J4866" s="94"/>
    </row>
    <row r="4867" spans="9:10" ht="12">
      <c r="I4867" s="93"/>
      <c r="J4867" s="94"/>
    </row>
    <row r="4868" spans="9:10" ht="12">
      <c r="I4868" s="93"/>
      <c r="J4868" s="94"/>
    </row>
    <row r="4869" spans="9:10" ht="12">
      <c r="I4869" s="93"/>
      <c r="J4869" s="94"/>
    </row>
    <row r="4870" spans="9:10" ht="12">
      <c r="I4870" s="93"/>
      <c r="J4870" s="94"/>
    </row>
    <row r="4871" spans="9:10" ht="12">
      <c r="I4871" s="93"/>
      <c r="J4871" s="94"/>
    </row>
    <row r="4872" spans="9:10" ht="12">
      <c r="I4872" s="93"/>
      <c r="J4872" s="94"/>
    </row>
    <row r="4873" spans="9:10" ht="12">
      <c r="I4873" s="93"/>
      <c r="J4873" s="94"/>
    </row>
    <row r="4874" spans="9:10" ht="12">
      <c r="I4874" s="93"/>
      <c r="J4874" s="94"/>
    </row>
    <row r="4875" spans="9:10" ht="12">
      <c r="I4875" s="93"/>
      <c r="J4875" s="94"/>
    </row>
    <row r="4876" spans="9:10" ht="12">
      <c r="I4876" s="93"/>
      <c r="J4876" s="94"/>
    </row>
    <row r="4877" spans="9:10" ht="12">
      <c r="I4877" s="93"/>
      <c r="J4877" s="94"/>
    </row>
    <row r="4878" spans="9:10" ht="12">
      <c r="I4878" s="93"/>
      <c r="J4878" s="94"/>
    </row>
    <row r="4879" spans="9:10" ht="12">
      <c r="I4879" s="93"/>
      <c r="J4879" s="94"/>
    </row>
    <row r="4880" spans="9:10" ht="12">
      <c r="I4880" s="93"/>
      <c r="J4880" s="94"/>
    </row>
    <row r="4881" spans="9:10" ht="12">
      <c r="I4881" s="93"/>
      <c r="J4881" s="94"/>
    </row>
    <row r="4882" spans="9:10" ht="12">
      <c r="I4882" s="93"/>
      <c r="J4882" s="94"/>
    </row>
    <row r="4883" spans="9:10" ht="12">
      <c r="I4883" s="93"/>
      <c r="J4883" s="94"/>
    </row>
    <row r="4884" spans="9:10" ht="12">
      <c r="I4884" s="93"/>
      <c r="J4884" s="94"/>
    </row>
    <row r="4885" spans="9:10" ht="12">
      <c r="I4885" s="93"/>
      <c r="J4885" s="94"/>
    </row>
    <row r="4886" spans="9:10" ht="12">
      <c r="I4886" s="93"/>
      <c r="J4886" s="94"/>
    </row>
    <row r="4887" spans="9:10" ht="12">
      <c r="I4887" s="93"/>
      <c r="J4887" s="94"/>
    </row>
    <row r="4888" spans="9:10" ht="12">
      <c r="I4888" s="93"/>
      <c r="J4888" s="94"/>
    </row>
    <row r="4889" spans="9:10" ht="12">
      <c r="I4889" s="93"/>
      <c r="J4889" s="94"/>
    </row>
    <row r="4890" spans="9:10" ht="12">
      <c r="I4890" s="93"/>
      <c r="J4890" s="94"/>
    </row>
    <row r="4891" spans="9:10" ht="12">
      <c r="I4891" s="93"/>
      <c r="J4891" s="94"/>
    </row>
    <row r="4892" spans="9:10" ht="12">
      <c r="I4892" s="93"/>
      <c r="J4892" s="94"/>
    </row>
    <row r="4893" spans="9:10" ht="12">
      <c r="I4893" s="93"/>
      <c r="J4893" s="94"/>
    </row>
    <row r="4894" spans="9:10" ht="12">
      <c r="I4894" s="93"/>
      <c r="J4894" s="94"/>
    </row>
    <row r="4895" spans="9:10" ht="12">
      <c r="I4895" s="93"/>
      <c r="J4895" s="94"/>
    </row>
    <row r="4896" spans="9:10" ht="12">
      <c r="I4896" s="93"/>
      <c r="J4896" s="94"/>
    </row>
    <row r="4897" spans="9:10" ht="12">
      <c r="I4897" s="93"/>
      <c r="J4897" s="94"/>
    </row>
    <row r="4898" spans="9:10" ht="12">
      <c r="I4898" s="93"/>
      <c r="J4898" s="94"/>
    </row>
    <row r="4899" spans="9:10" ht="12">
      <c r="I4899" s="93"/>
      <c r="J4899" s="94"/>
    </row>
    <row r="4900" spans="9:10" ht="12">
      <c r="I4900" s="93"/>
      <c r="J4900" s="94"/>
    </row>
    <row r="4901" spans="9:10" ht="12">
      <c r="I4901" s="93"/>
      <c r="J4901" s="94"/>
    </row>
    <row r="4902" spans="9:10" ht="12">
      <c r="I4902" s="93"/>
      <c r="J4902" s="94"/>
    </row>
    <row r="4903" spans="9:10" ht="12">
      <c r="I4903" s="93"/>
      <c r="J4903" s="94"/>
    </row>
    <row r="4904" spans="9:10" ht="12">
      <c r="I4904" s="93"/>
      <c r="J4904" s="94"/>
    </row>
    <row r="4905" spans="9:10" ht="12">
      <c r="I4905" s="93"/>
      <c r="J4905" s="94"/>
    </row>
    <row r="4906" spans="9:10" ht="12">
      <c r="I4906" s="93"/>
      <c r="J4906" s="94"/>
    </row>
    <row r="4907" spans="9:10" ht="12">
      <c r="I4907" s="93"/>
      <c r="J4907" s="94"/>
    </row>
    <row r="4908" spans="9:10" ht="12">
      <c r="I4908" s="93"/>
      <c r="J4908" s="94"/>
    </row>
    <row r="4909" spans="9:10" ht="12">
      <c r="I4909" s="93"/>
      <c r="J4909" s="94"/>
    </row>
    <row r="4910" spans="9:10" ht="12">
      <c r="I4910" s="93"/>
      <c r="J4910" s="94"/>
    </row>
    <row r="4911" spans="9:10" ht="12">
      <c r="I4911" s="93"/>
      <c r="J4911" s="94"/>
    </row>
    <row r="4912" spans="9:10" ht="12">
      <c r="I4912" s="93"/>
      <c r="J4912" s="94"/>
    </row>
    <row r="4913" spans="9:10" ht="12">
      <c r="I4913" s="93"/>
      <c r="J4913" s="94"/>
    </row>
    <row r="4914" spans="9:10" ht="12">
      <c r="I4914" s="93"/>
      <c r="J4914" s="94"/>
    </row>
    <row r="4915" spans="9:10" ht="12">
      <c r="I4915" s="93"/>
      <c r="J4915" s="94"/>
    </row>
    <row r="4916" spans="9:10" ht="12">
      <c r="I4916" s="93"/>
      <c r="J4916" s="94"/>
    </row>
    <row r="4917" spans="9:10" ht="12">
      <c r="I4917" s="93"/>
      <c r="J4917" s="94"/>
    </row>
    <row r="4918" spans="9:10" ht="12">
      <c r="I4918" s="93"/>
      <c r="J4918" s="94"/>
    </row>
    <row r="4919" spans="9:10" ht="12">
      <c r="I4919" s="93"/>
      <c r="J4919" s="94"/>
    </row>
    <row r="4920" spans="9:10" ht="12">
      <c r="I4920" s="93"/>
      <c r="J4920" s="94"/>
    </row>
    <row r="4921" spans="9:10" ht="12">
      <c r="I4921" s="93"/>
      <c r="J4921" s="94"/>
    </row>
    <row r="4922" spans="9:10" ht="12">
      <c r="I4922" s="93"/>
      <c r="J4922" s="94"/>
    </row>
    <row r="4923" spans="9:10" ht="12">
      <c r="I4923" s="93"/>
      <c r="J4923" s="94"/>
    </row>
    <row r="4924" spans="9:10" ht="12">
      <c r="I4924" s="93"/>
      <c r="J4924" s="94"/>
    </row>
    <row r="4925" spans="9:10" ht="12">
      <c r="I4925" s="93"/>
      <c r="J4925" s="94"/>
    </row>
    <row r="4926" spans="9:10" ht="12">
      <c r="I4926" s="93"/>
      <c r="J4926" s="94"/>
    </row>
    <row r="4927" spans="9:10" ht="12">
      <c r="I4927" s="93"/>
      <c r="J4927" s="94"/>
    </row>
    <row r="4928" spans="9:10" ht="12">
      <c r="I4928" s="93"/>
      <c r="J4928" s="94"/>
    </row>
    <row r="4929" spans="9:10" ht="12">
      <c r="I4929" s="93"/>
      <c r="J4929" s="94"/>
    </row>
    <row r="4930" spans="9:10" ht="12">
      <c r="I4930" s="93"/>
      <c r="J4930" s="94"/>
    </row>
    <row r="4931" spans="9:10" ht="12">
      <c r="I4931" s="93"/>
      <c r="J4931" s="94"/>
    </row>
    <row r="4932" spans="9:10" ht="12">
      <c r="I4932" s="93"/>
      <c r="J4932" s="94"/>
    </row>
    <row r="4933" spans="9:10" ht="12">
      <c r="I4933" s="93"/>
      <c r="J4933" s="94"/>
    </row>
    <row r="4934" spans="9:10" ht="12">
      <c r="I4934" s="93"/>
      <c r="J4934" s="94"/>
    </row>
    <row r="4935" spans="9:10" ht="12">
      <c r="I4935" s="93"/>
      <c r="J4935" s="94"/>
    </row>
    <row r="4936" spans="9:10" ht="12">
      <c r="I4936" s="93"/>
      <c r="J4936" s="94"/>
    </row>
    <row r="4937" spans="9:10" ht="12">
      <c r="I4937" s="93"/>
      <c r="J4937" s="94"/>
    </row>
    <row r="4938" spans="9:10" ht="12">
      <c r="I4938" s="93"/>
      <c r="J4938" s="94"/>
    </row>
    <row r="4939" spans="9:10" ht="12">
      <c r="I4939" s="93"/>
      <c r="J4939" s="94"/>
    </row>
    <row r="4940" spans="9:10" ht="12">
      <c r="I4940" s="93"/>
      <c r="J4940" s="94"/>
    </row>
    <row r="4941" spans="9:10" ht="12">
      <c r="I4941" s="93"/>
      <c r="J4941" s="94"/>
    </row>
    <row r="4942" spans="9:10" ht="12">
      <c r="I4942" s="93"/>
      <c r="J4942" s="94"/>
    </row>
    <row r="4943" spans="9:10" ht="12">
      <c r="I4943" s="93"/>
      <c r="J4943" s="94"/>
    </row>
    <row r="4944" spans="9:10" ht="12">
      <c r="I4944" s="93"/>
      <c r="J4944" s="94"/>
    </row>
    <row r="4945" spans="9:10" ht="12">
      <c r="I4945" s="93"/>
      <c r="J4945" s="94"/>
    </row>
    <row r="4946" spans="9:10" ht="12">
      <c r="I4946" s="93"/>
      <c r="J4946" s="94"/>
    </row>
    <row r="4947" spans="9:10" ht="12">
      <c r="I4947" s="93"/>
      <c r="J4947" s="94"/>
    </row>
    <row r="4948" spans="9:10" ht="12">
      <c r="I4948" s="93"/>
      <c r="J4948" s="94"/>
    </row>
    <row r="4949" spans="9:10" ht="12">
      <c r="I4949" s="93"/>
      <c r="J4949" s="94"/>
    </row>
    <row r="4950" spans="9:10" ht="12">
      <c r="I4950" s="93"/>
      <c r="J4950" s="94"/>
    </row>
    <row r="4951" spans="9:10" ht="12">
      <c r="I4951" s="93"/>
      <c r="J4951" s="94"/>
    </row>
    <row r="4952" spans="9:10" ht="12">
      <c r="I4952" s="93"/>
      <c r="J4952" s="94"/>
    </row>
    <row r="4953" spans="9:10" ht="12">
      <c r="I4953" s="93"/>
      <c r="J4953" s="94"/>
    </row>
    <row r="4954" spans="9:10" ht="12">
      <c r="I4954" s="93"/>
      <c r="J4954" s="94"/>
    </row>
    <row r="4955" spans="9:10" ht="12">
      <c r="I4955" s="93"/>
      <c r="J4955" s="94"/>
    </row>
    <row r="4956" spans="9:10" ht="12">
      <c r="I4956" s="93"/>
      <c r="J4956" s="94"/>
    </row>
    <row r="4957" spans="9:10" ht="12">
      <c r="I4957" s="93"/>
      <c r="J4957" s="94"/>
    </row>
    <row r="4958" spans="9:10" ht="12">
      <c r="I4958" s="93"/>
      <c r="J4958" s="94"/>
    </row>
    <row r="4959" spans="9:10" ht="12">
      <c r="I4959" s="93"/>
      <c r="J4959" s="94"/>
    </row>
    <row r="4960" spans="9:10" ht="12">
      <c r="I4960" s="93"/>
      <c r="J4960" s="94"/>
    </row>
    <row r="4961" spans="9:10" ht="12">
      <c r="I4961" s="93"/>
      <c r="J4961" s="94"/>
    </row>
    <row r="4962" spans="9:10" ht="12">
      <c r="I4962" s="93"/>
      <c r="J4962" s="94"/>
    </row>
    <row r="4963" spans="9:10" ht="12">
      <c r="I4963" s="93"/>
      <c r="J4963" s="94"/>
    </row>
    <row r="4964" spans="9:10" ht="12">
      <c r="I4964" s="93"/>
      <c r="J4964" s="94"/>
    </row>
    <row r="4965" spans="9:10" ht="12">
      <c r="I4965" s="93"/>
      <c r="J4965" s="94"/>
    </row>
    <row r="4966" spans="9:10" ht="12">
      <c r="I4966" s="93"/>
      <c r="J4966" s="94"/>
    </row>
    <row r="4967" spans="9:10" ht="12">
      <c r="I4967" s="93"/>
      <c r="J4967" s="94"/>
    </row>
    <row r="4968" spans="9:10" ht="12">
      <c r="I4968" s="93"/>
      <c r="J4968" s="94"/>
    </row>
    <row r="4969" spans="9:10" ht="12">
      <c r="I4969" s="93"/>
      <c r="J4969" s="94"/>
    </row>
    <row r="4970" spans="9:10" ht="12">
      <c r="I4970" s="93"/>
      <c r="J4970" s="94"/>
    </row>
    <row r="4971" spans="9:10" ht="12">
      <c r="I4971" s="93"/>
      <c r="J4971" s="94"/>
    </row>
    <row r="4972" spans="9:10" ht="12">
      <c r="I4972" s="93"/>
      <c r="J4972" s="94"/>
    </row>
    <row r="4973" spans="9:10" ht="12">
      <c r="I4973" s="93"/>
      <c r="J4973" s="94"/>
    </row>
    <row r="4974" spans="9:10" ht="12">
      <c r="I4974" s="93"/>
      <c r="J4974" s="94"/>
    </row>
    <row r="4975" spans="9:10" ht="12">
      <c r="I4975" s="93"/>
      <c r="J4975" s="94"/>
    </row>
    <row r="4976" spans="9:10" ht="12">
      <c r="I4976" s="93"/>
      <c r="J4976" s="94"/>
    </row>
    <row r="4977" spans="9:10" ht="12">
      <c r="I4977" s="93"/>
      <c r="J4977" s="94"/>
    </row>
    <row r="4978" spans="9:10" ht="12">
      <c r="I4978" s="93"/>
      <c r="J4978" s="94"/>
    </row>
    <row r="4979" spans="9:10" ht="12">
      <c r="I4979" s="93"/>
      <c r="J4979" s="94"/>
    </row>
    <row r="4980" spans="9:10" ht="12">
      <c r="I4980" s="93"/>
      <c r="J4980" s="94"/>
    </row>
    <row r="4981" spans="9:10" ht="12">
      <c r="I4981" s="93"/>
      <c r="J4981" s="94"/>
    </row>
    <row r="4982" spans="9:10" ht="12">
      <c r="I4982" s="93"/>
      <c r="J4982" s="94"/>
    </row>
    <row r="4983" spans="9:10" ht="12">
      <c r="I4983" s="93"/>
      <c r="J4983" s="94"/>
    </row>
    <row r="4984" spans="9:10" ht="12">
      <c r="I4984" s="93"/>
      <c r="J4984" s="94"/>
    </row>
    <row r="4985" spans="9:10" ht="12">
      <c r="I4985" s="93"/>
      <c r="J4985" s="94"/>
    </row>
    <row r="4986" spans="9:10" ht="12">
      <c r="I4986" s="93"/>
      <c r="J4986" s="94"/>
    </row>
    <row r="4987" spans="9:10" ht="12">
      <c r="I4987" s="93"/>
      <c r="J4987" s="94"/>
    </row>
    <row r="4988" spans="9:10" ht="12">
      <c r="I4988" s="93"/>
      <c r="J4988" s="94"/>
    </row>
    <row r="4989" spans="9:10" ht="12">
      <c r="I4989" s="93"/>
      <c r="J4989" s="94"/>
    </row>
    <row r="4990" spans="9:10" ht="12">
      <c r="I4990" s="93"/>
      <c r="J4990" s="94"/>
    </row>
    <row r="4991" spans="9:10" ht="12">
      <c r="I4991" s="93"/>
      <c r="J4991" s="94"/>
    </row>
    <row r="4992" spans="9:10" ht="12">
      <c r="I4992" s="93"/>
      <c r="J4992" s="94"/>
    </row>
    <row r="4993" spans="9:10" ht="12">
      <c r="I4993" s="93"/>
      <c r="J4993" s="94"/>
    </row>
    <row r="4994" spans="9:10" ht="12">
      <c r="I4994" s="93"/>
      <c r="J4994" s="94"/>
    </row>
    <row r="4995" spans="9:10" ht="12">
      <c r="I4995" s="93"/>
      <c r="J4995" s="94"/>
    </row>
    <row r="4996" spans="9:10" ht="12">
      <c r="I4996" s="93"/>
      <c r="J4996" s="94"/>
    </row>
    <row r="4997" spans="9:10" ht="12">
      <c r="I4997" s="93"/>
      <c r="J4997" s="94"/>
    </row>
    <row r="4998" spans="9:10" ht="12">
      <c r="I4998" s="93"/>
      <c r="J4998" s="94"/>
    </row>
    <row r="4999" spans="9:10" ht="12">
      <c r="I4999" s="93"/>
      <c r="J4999" s="94"/>
    </row>
    <row r="5000" spans="9:10" ht="12">
      <c r="I5000" s="93"/>
      <c r="J5000" s="94"/>
    </row>
    <row r="5001" spans="9:10" ht="12">
      <c r="I5001" s="93"/>
      <c r="J5001" s="94"/>
    </row>
    <row r="5002" spans="9:10" ht="12">
      <c r="I5002" s="93"/>
      <c r="J5002" s="94"/>
    </row>
    <row r="5003" spans="9:10" ht="12">
      <c r="I5003" s="93"/>
      <c r="J5003" s="94"/>
    </row>
    <row r="5004" spans="9:10" ht="12">
      <c r="I5004" s="93"/>
      <c r="J5004" s="94"/>
    </row>
    <row r="5005" spans="9:10" ht="12">
      <c r="I5005" s="93"/>
      <c r="J5005" s="94"/>
    </row>
    <row r="5006" spans="9:10" ht="12">
      <c r="I5006" s="93"/>
      <c r="J5006" s="94"/>
    </row>
    <row r="5007" spans="9:10" ht="12">
      <c r="I5007" s="93"/>
      <c r="J5007" s="94"/>
    </row>
    <row r="5008" spans="9:10" ht="12">
      <c r="I5008" s="93"/>
      <c r="J5008" s="94"/>
    </row>
    <row r="5009" spans="9:10" ht="12">
      <c r="I5009" s="93"/>
      <c r="J5009" s="94"/>
    </row>
    <row r="5010" spans="9:10" ht="12">
      <c r="I5010" s="93"/>
      <c r="J5010" s="94"/>
    </row>
    <row r="5011" spans="9:10" ht="12">
      <c r="I5011" s="93"/>
      <c r="J5011" s="94"/>
    </row>
    <row r="5012" spans="9:10" ht="12">
      <c r="I5012" s="93"/>
      <c r="J5012" s="94"/>
    </row>
    <row r="5013" spans="9:10" ht="12">
      <c r="I5013" s="93"/>
      <c r="J5013" s="94"/>
    </row>
    <row r="5014" spans="9:10" ht="12">
      <c r="I5014" s="93"/>
      <c r="J5014" s="94"/>
    </row>
    <row r="5015" spans="9:10" ht="12">
      <c r="I5015" s="93"/>
      <c r="J5015" s="94"/>
    </row>
    <row r="5016" spans="9:10" ht="12">
      <c r="I5016" s="93"/>
      <c r="J5016" s="94"/>
    </row>
    <row r="5017" spans="9:10" ht="12">
      <c r="I5017" s="93"/>
      <c r="J5017" s="94"/>
    </row>
    <row r="5018" spans="9:10" ht="12">
      <c r="I5018" s="93"/>
      <c r="J5018" s="94"/>
    </row>
    <row r="5019" spans="9:10" ht="12">
      <c r="I5019" s="93"/>
      <c r="J5019" s="94"/>
    </row>
    <row r="5020" spans="9:10" ht="12">
      <c r="I5020" s="93"/>
      <c r="J5020" s="94"/>
    </row>
    <row r="5021" spans="9:10" ht="12">
      <c r="I5021" s="93"/>
      <c r="J5021" s="94"/>
    </row>
    <row r="5022" spans="9:10" ht="12">
      <c r="I5022" s="93"/>
      <c r="J5022" s="94"/>
    </row>
    <row r="5023" spans="9:10" ht="12">
      <c r="I5023" s="93"/>
      <c r="J5023" s="94"/>
    </row>
    <row r="5024" spans="9:10" ht="12">
      <c r="I5024" s="93"/>
      <c r="J5024" s="94"/>
    </row>
    <row r="5025" spans="9:10" ht="12">
      <c r="I5025" s="93"/>
      <c r="J5025" s="94"/>
    </row>
    <row r="5026" spans="9:10" ht="12">
      <c r="I5026" s="93"/>
      <c r="J5026" s="94"/>
    </row>
    <row r="5027" spans="9:10" ht="12">
      <c r="I5027" s="93"/>
      <c r="J5027" s="94"/>
    </row>
    <row r="5028" spans="9:10" ht="12">
      <c r="I5028" s="93"/>
      <c r="J5028" s="94"/>
    </row>
    <row r="5029" spans="9:10" ht="12">
      <c r="I5029" s="93"/>
      <c r="J5029" s="94"/>
    </row>
    <row r="5030" spans="9:10" ht="12">
      <c r="I5030" s="93"/>
      <c r="J5030" s="94"/>
    </row>
    <row r="5031" spans="9:10" ht="12">
      <c r="I5031" s="93"/>
      <c r="J5031" s="94"/>
    </row>
    <row r="5032" spans="9:10" ht="12">
      <c r="I5032" s="93"/>
      <c r="J5032" s="94"/>
    </row>
    <row r="5033" spans="9:10" ht="12">
      <c r="I5033" s="93"/>
      <c r="J5033" s="94"/>
    </row>
    <row r="5034" spans="9:10" ht="12">
      <c r="I5034" s="93"/>
      <c r="J5034" s="94"/>
    </row>
    <row r="5035" spans="9:10" ht="12">
      <c r="I5035" s="93"/>
      <c r="J5035" s="94"/>
    </row>
    <row r="5036" spans="9:10" ht="12">
      <c r="I5036" s="93"/>
      <c r="J5036" s="94"/>
    </row>
    <row r="5037" spans="9:10" ht="12">
      <c r="I5037" s="93"/>
      <c r="J5037" s="94"/>
    </row>
    <row r="5038" spans="9:10" ht="12">
      <c r="I5038" s="93"/>
      <c r="J5038" s="94"/>
    </row>
    <row r="5039" spans="9:10" ht="12">
      <c r="I5039" s="93"/>
      <c r="J5039" s="94"/>
    </row>
    <row r="5040" spans="9:10" ht="12">
      <c r="I5040" s="93"/>
      <c r="J5040" s="94"/>
    </row>
    <row r="5041" spans="9:10" ht="12">
      <c r="I5041" s="93"/>
      <c r="J5041" s="94"/>
    </row>
    <row r="5042" spans="9:10" ht="12">
      <c r="I5042" s="93"/>
      <c r="J5042" s="94"/>
    </row>
    <row r="5043" spans="9:10" ht="12">
      <c r="I5043" s="93"/>
      <c r="J5043" s="94"/>
    </row>
    <row r="5044" spans="9:10" ht="12">
      <c r="I5044" s="93"/>
      <c r="J5044" s="94"/>
    </row>
    <row r="5045" spans="9:10" ht="12">
      <c r="I5045" s="93"/>
      <c r="J5045" s="94"/>
    </row>
    <row r="5046" spans="9:10" ht="12">
      <c r="I5046" s="93"/>
      <c r="J5046" s="94"/>
    </row>
    <row r="5047" spans="9:10" ht="12">
      <c r="I5047" s="93"/>
      <c r="J5047" s="94"/>
    </row>
    <row r="5048" spans="9:10" ht="12">
      <c r="I5048" s="93"/>
      <c r="J5048" s="94"/>
    </row>
    <row r="5049" spans="9:10" ht="12">
      <c r="I5049" s="93"/>
      <c r="J5049" s="94"/>
    </row>
    <row r="5050" spans="9:10" ht="12">
      <c r="I5050" s="93"/>
      <c r="J5050" s="94"/>
    </row>
    <row r="5051" spans="9:10" ht="12">
      <c r="I5051" s="93"/>
      <c r="J5051" s="94"/>
    </row>
    <row r="5052" spans="9:10" ht="12">
      <c r="I5052" s="93"/>
      <c r="J5052" s="94"/>
    </row>
    <row r="5053" spans="9:10" ht="12">
      <c r="I5053" s="93"/>
      <c r="J5053" s="94"/>
    </row>
    <row r="5054" spans="9:10" ht="12">
      <c r="I5054" s="93"/>
      <c r="J5054" s="94"/>
    </row>
    <row r="5055" spans="9:10" ht="12">
      <c r="I5055" s="93"/>
      <c r="J5055" s="94"/>
    </row>
    <row r="5056" spans="9:10" ht="12">
      <c r="I5056" s="93"/>
      <c r="J5056" s="94"/>
    </row>
    <row r="5057" spans="9:10" ht="12">
      <c r="I5057" s="93"/>
      <c r="J5057" s="94"/>
    </row>
    <row r="5058" spans="9:10" ht="12">
      <c r="I5058" s="93"/>
      <c r="J5058" s="94"/>
    </row>
    <row r="5059" spans="9:10" ht="12">
      <c r="I5059" s="93"/>
      <c r="J5059" s="94"/>
    </row>
    <row r="5060" spans="9:10" ht="12">
      <c r="I5060" s="93"/>
      <c r="J5060" s="94"/>
    </row>
    <row r="5061" spans="9:10" ht="12">
      <c r="I5061" s="93"/>
      <c r="J5061" s="94"/>
    </row>
    <row r="5062" spans="9:10" ht="12">
      <c r="I5062" s="93"/>
      <c r="J5062" s="94"/>
    </row>
    <row r="5063" spans="9:10" ht="12">
      <c r="I5063" s="93"/>
      <c r="J5063" s="94"/>
    </row>
    <row r="5064" spans="9:10" ht="12">
      <c r="I5064" s="93"/>
      <c r="J5064" s="94"/>
    </row>
    <row r="5065" spans="9:10" ht="12">
      <c r="I5065" s="93"/>
      <c r="J5065" s="94"/>
    </row>
    <row r="5066" spans="9:10" ht="12">
      <c r="I5066" s="93"/>
      <c r="J5066" s="94"/>
    </row>
    <row r="5067" spans="9:10" ht="12">
      <c r="I5067" s="93"/>
      <c r="J5067" s="94"/>
    </row>
    <row r="5068" spans="9:10" ht="12">
      <c r="I5068" s="93"/>
      <c r="J5068" s="94"/>
    </row>
    <row r="5069" spans="9:10" ht="12">
      <c r="I5069" s="93"/>
      <c r="J5069" s="94"/>
    </row>
    <row r="5070" spans="9:10" ht="12">
      <c r="I5070" s="93"/>
      <c r="J5070" s="94"/>
    </row>
    <row r="5071" spans="9:10" ht="12">
      <c r="I5071" s="93"/>
      <c r="J5071" s="94"/>
    </row>
    <row r="5072" spans="9:10" ht="12">
      <c r="I5072" s="93"/>
      <c r="J5072" s="94"/>
    </row>
    <row r="5073" spans="9:10" ht="12">
      <c r="I5073" s="93"/>
      <c r="J5073" s="94"/>
    </row>
    <row r="5074" spans="9:10" ht="12">
      <c r="I5074" s="93"/>
      <c r="J5074" s="94"/>
    </row>
    <row r="5075" spans="9:10" ht="12">
      <c r="I5075" s="93"/>
      <c r="J5075" s="94"/>
    </row>
    <row r="5076" spans="9:10" ht="12">
      <c r="I5076" s="93"/>
      <c r="J5076" s="94"/>
    </row>
    <row r="5077" spans="9:10" ht="12">
      <c r="I5077" s="93"/>
      <c r="J5077" s="94"/>
    </row>
    <row r="5078" spans="9:10" ht="12">
      <c r="I5078" s="93"/>
      <c r="J5078" s="94"/>
    </row>
    <row r="5079" spans="9:10" ht="12">
      <c r="I5079" s="93"/>
      <c r="J5079" s="94"/>
    </row>
    <row r="5080" spans="9:10" ht="12">
      <c r="I5080" s="93"/>
      <c r="J5080" s="94"/>
    </row>
    <row r="5081" spans="9:10" ht="12">
      <c r="I5081" s="93"/>
      <c r="J5081" s="94"/>
    </row>
    <row r="5082" spans="9:10" ht="12">
      <c r="I5082" s="93"/>
      <c r="J5082" s="94"/>
    </row>
    <row r="5083" spans="9:10" ht="12">
      <c r="I5083" s="93"/>
      <c r="J5083" s="94"/>
    </row>
    <row r="5084" spans="9:10" ht="12">
      <c r="I5084" s="93"/>
      <c r="J5084" s="94"/>
    </row>
    <row r="5085" spans="9:10" ht="12">
      <c r="I5085" s="93"/>
      <c r="J5085" s="94"/>
    </row>
    <row r="5086" spans="9:10" ht="12">
      <c r="I5086" s="93"/>
      <c r="J5086" s="94"/>
    </row>
    <row r="5087" spans="9:10" ht="12">
      <c r="I5087" s="93"/>
      <c r="J5087" s="94"/>
    </row>
    <row r="5088" spans="9:10" ht="12">
      <c r="I5088" s="93"/>
      <c r="J5088" s="94"/>
    </row>
    <row r="5089" spans="9:10" ht="12">
      <c r="I5089" s="93"/>
      <c r="J5089" s="94"/>
    </row>
    <row r="5090" spans="9:10" ht="12">
      <c r="I5090" s="93"/>
      <c r="J5090" s="94"/>
    </row>
    <row r="5091" spans="9:10" ht="12">
      <c r="I5091" s="93"/>
      <c r="J5091" s="94"/>
    </row>
    <row r="5092" spans="9:10" ht="12">
      <c r="I5092" s="93"/>
      <c r="J5092" s="94"/>
    </row>
    <row r="5093" spans="9:10" ht="12">
      <c r="I5093" s="93"/>
      <c r="J5093" s="94"/>
    </row>
    <row r="5094" spans="9:10" ht="12">
      <c r="I5094" s="93"/>
      <c r="J5094" s="94"/>
    </row>
    <row r="5095" spans="9:10" ht="12">
      <c r="I5095" s="93"/>
      <c r="J5095" s="94"/>
    </row>
    <row r="5096" spans="9:10" ht="12">
      <c r="I5096" s="93"/>
      <c r="J5096" s="94"/>
    </row>
    <row r="5097" spans="9:10" ht="12">
      <c r="I5097" s="93"/>
      <c r="J5097" s="94"/>
    </row>
    <row r="5098" spans="9:10" ht="12">
      <c r="I5098" s="93"/>
      <c r="J5098" s="94"/>
    </row>
    <row r="5099" spans="9:10" ht="12">
      <c r="I5099" s="93"/>
      <c r="J5099" s="94"/>
    </row>
    <row r="5100" spans="9:10" ht="12">
      <c r="I5100" s="93"/>
      <c r="J5100" s="94"/>
    </row>
    <row r="5101" spans="9:10" ht="12">
      <c r="I5101" s="93"/>
      <c r="J5101" s="94"/>
    </row>
    <row r="5102" spans="9:10" ht="12">
      <c r="I5102" s="93"/>
      <c r="J5102" s="94"/>
    </row>
    <row r="5103" spans="9:10" ht="12">
      <c r="I5103" s="93"/>
      <c r="J5103" s="94"/>
    </row>
    <row r="5104" spans="9:10" ht="12">
      <c r="I5104" s="93"/>
      <c r="J5104" s="94"/>
    </row>
    <row r="5105" spans="9:10" ht="12">
      <c r="I5105" s="93"/>
      <c r="J5105" s="94"/>
    </row>
    <row r="5106" spans="9:10" ht="12">
      <c r="I5106" s="93"/>
      <c r="J5106" s="94"/>
    </row>
    <row r="5107" spans="9:10" ht="12">
      <c r="I5107" s="93"/>
      <c r="J5107" s="94"/>
    </row>
    <row r="5108" spans="9:10" ht="12">
      <c r="I5108" s="93"/>
      <c r="J5108" s="94"/>
    </row>
    <row r="5109" spans="9:10" ht="12">
      <c r="I5109" s="93"/>
      <c r="J5109" s="94"/>
    </row>
    <row r="5110" spans="9:10" ht="12">
      <c r="I5110" s="93"/>
      <c r="J5110" s="94"/>
    </row>
    <row r="5111" spans="9:10" ht="12">
      <c r="I5111" s="93"/>
      <c r="J5111" s="94"/>
    </row>
    <row r="5112" spans="9:10" ht="12">
      <c r="I5112" s="93"/>
      <c r="J5112" s="94"/>
    </row>
    <row r="5113" spans="9:10" ht="12">
      <c r="I5113" s="93"/>
      <c r="J5113" s="94"/>
    </row>
    <row r="5114" spans="9:10" ht="12">
      <c r="I5114" s="93"/>
      <c r="J5114" s="94"/>
    </row>
    <row r="5115" spans="9:10" ht="12">
      <c r="I5115" s="93"/>
      <c r="J5115" s="94"/>
    </row>
    <row r="5116" spans="9:10" ht="12">
      <c r="I5116" s="93"/>
      <c r="J5116" s="94"/>
    </row>
    <row r="5117" spans="9:10" ht="12">
      <c r="I5117" s="93"/>
      <c r="J5117" s="94"/>
    </row>
    <row r="5118" spans="9:10" ht="12">
      <c r="I5118" s="93"/>
      <c r="J5118" s="94"/>
    </row>
    <row r="5119" spans="9:10" ht="12">
      <c r="I5119" s="93"/>
      <c r="J5119" s="94"/>
    </row>
    <row r="5120" spans="9:10" ht="12">
      <c r="I5120" s="93"/>
      <c r="J5120" s="94"/>
    </row>
    <row r="5121" spans="9:10" ht="12">
      <c r="I5121" s="93"/>
      <c r="J5121" s="94"/>
    </row>
    <row r="5122" spans="9:10" ht="12">
      <c r="I5122" s="93"/>
      <c r="J5122" s="94"/>
    </row>
    <row r="5123" spans="9:10" ht="12">
      <c r="I5123" s="93"/>
      <c r="J5123" s="94"/>
    </row>
    <row r="5124" spans="9:10" ht="12">
      <c r="I5124" s="93"/>
      <c r="J5124" s="94"/>
    </row>
    <row r="5125" spans="9:10" ht="12">
      <c r="I5125" s="93"/>
      <c r="J5125" s="94"/>
    </row>
    <row r="5126" spans="9:10" ht="12">
      <c r="I5126" s="93"/>
      <c r="J5126" s="94"/>
    </row>
    <row r="5127" spans="9:10" ht="12">
      <c r="I5127" s="93"/>
      <c r="J5127" s="94"/>
    </row>
    <row r="5128" spans="9:10" ht="12">
      <c r="I5128" s="93"/>
      <c r="J5128" s="94"/>
    </row>
    <row r="5129" spans="9:10" ht="12">
      <c r="I5129" s="93"/>
      <c r="J5129" s="94"/>
    </row>
    <row r="5130" spans="9:10" ht="12">
      <c r="I5130" s="93"/>
      <c r="J5130" s="94"/>
    </row>
    <row r="5131" spans="9:10" ht="12">
      <c r="I5131" s="93"/>
      <c r="J5131" s="94"/>
    </row>
    <row r="5132" spans="9:10" ht="12">
      <c r="I5132" s="93"/>
      <c r="J5132" s="94"/>
    </row>
    <row r="5133" spans="9:10" ht="12">
      <c r="I5133" s="93"/>
      <c r="J5133" s="94"/>
    </row>
    <row r="5134" spans="9:10" ht="12">
      <c r="I5134" s="93"/>
      <c r="J5134" s="94"/>
    </row>
    <row r="5135" spans="9:10" ht="12">
      <c r="I5135" s="93"/>
      <c r="J5135" s="94"/>
    </row>
    <row r="5136" spans="9:10" ht="12">
      <c r="I5136" s="93"/>
      <c r="J5136" s="94"/>
    </row>
    <row r="5137" spans="9:10" ht="12">
      <c r="I5137" s="93"/>
      <c r="J5137" s="94"/>
    </row>
    <row r="5138" spans="9:10" ht="12">
      <c r="I5138" s="93"/>
      <c r="J5138" s="94"/>
    </row>
    <row r="5139" spans="9:10" ht="12">
      <c r="I5139" s="93"/>
      <c r="J5139" s="94"/>
    </row>
    <row r="5140" spans="9:10" ht="12">
      <c r="I5140" s="93"/>
      <c r="J5140" s="94"/>
    </row>
    <row r="5141" spans="9:10" ht="12">
      <c r="I5141" s="93"/>
      <c r="J5141" s="94"/>
    </row>
    <row r="5142" spans="9:10" ht="12">
      <c r="I5142" s="93"/>
      <c r="J5142" s="94"/>
    </row>
    <row r="5143" spans="9:10" ht="12">
      <c r="I5143" s="93"/>
      <c r="J5143" s="94"/>
    </row>
    <row r="5144" spans="9:10" ht="12">
      <c r="I5144" s="93"/>
      <c r="J5144" s="94"/>
    </row>
    <row r="5145" spans="9:10" ht="12">
      <c r="I5145" s="93"/>
      <c r="J5145" s="94"/>
    </row>
    <row r="5146" spans="9:10" ht="12">
      <c r="I5146" s="93"/>
      <c r="J5146" s="94"/>
    </row>
    <row r="5147" spans="9:10" ht="12">
      <c r="I5147" s="93"/>
      <c r="J5147" s="94"/>
    </row>
    <row r="5148" spans="9:10" ht="12">
      <c r="I5148" s="93"/>
      <c r="J5148" s="94"/>
    </row>
    <row r="5149" spans="9:10" ht="12">
      <c r="I5149" s="93"/>
      <c r="J5149" s="94"/>
    </row>
    <row r="5150" spans="9:10" ht="12">
      <c r="I5150" s="93"/>
      <c r="J5150" s="94"/>
    </row>
    <row r="5151" spans="9:10" ht="12">
      <c r="I5151" s="93"/>
      <c r="J5151" s="94"/>
    </row>
    <row r="5152" spans="9:10" ht="12">
      <c r="I5152" s="93"/>
      <c r="J5152" s="94"/>
    </row>
    <row r="5153" spans="9:10" ht="12">
      <c r="I5153" s="93"/>
      <c r="J5153" s="94"/>
    </row>
    <row r="5154" spans="9:10" ht="12">
      <c r="I5154" s="93"/>
      <c r="J5154" s="94"/>
    </row>
    <row r="5155" spans="9:10" ht="12">
      <c r="I5155" s="93"/>
      <c r="J5155" s="94"/>
    </row>
    <row r="5156" spans="9:10" ht="12">
      <c r="I5156" s="93"/>
      <c r="J5156" s="94"/>
    </row>
    <row r="5157" spans="9:10" ht="12">
      <c r="I5157" s="93"/>
      <c r="J5157" s="94"/>
    </row>
    <row r="5158" spans="9:10" ht="12">
      <c r="I5158" s="93"/>
      <c r="J5158" s="94"/>
    </row>
    <row r="5159" spans="9:10" ht="12">
      <c r="I5159" s="93"/>
      <c r="J5159" s="94"/>
    </row>
    <row r="5160" spans="9:10" ht="12">
      <c r="I5160" s="93"/>
      <c r="J5160" s="94"/>
    </row>
    <row r="5161" spans="9:10" ht="12">
      <c r="I5161" s="93"/>
      <c r="J5161" s="94"/>
    </row>
    <row r="5162" spans="9:10" ht="12">
      <c r="I5162" s="93"/>
      <c r="J5162" s="94"/>
    </row>
    <row r="5163" spans="9:10" ht="12">
      <c r="I5163" s="93"/>
      <c r="J5163" s="94"/>
    </row>
    <row r="5164" spans="9:10" ht="12">
      <c r="I5164" s="93"/>
      <c r="J5164" s="94"/>
    </row>
    <row r="5165" spans="9:10" ht="12">
      <c r="I5165" s="93"/>
      <c r="J5165" s="94"/>
    </row>
    <row r="5166" spans="9:10" ht="12">
      <c r="I5166" s="93"/>
      <c r="J5166" s="94"/>
    </row>
    <row r="5167" spans="9:10" ht="12">
      <c r="I5167" s="93"/>
      <c r="J5167" s="94"/>
    </row>
    <row r="5168" spans="9:10" ht="12">
      <c r="I5168" s="93"/>
      <c r="J5168" s="94"/>
    </row>
    <row r="5169" spans="9:10" ht="12">
      <c r="I5169" s="93"/>
      <c r="J5169" s="94"/>
    </row>
    <row r="5170" spans="9:10" ht="12">
      <c r="I5170" s="93"/>
      <c r="J5170" s="94"/>
    </row>
    <row r="5171" spans="9:10" ht="12">
      <c r="I5171" s="93"/>
      <c r="J5171" s="94"/>
    </row>
    <row r="5172" spans="9:10" ht="12">
      <c r="I5172" s="93"/>
      <c r="J5172" s="94"/>
    </row>
    <row r="5173" spans="9:10" ht="12">
      <c r="I5173" s="93"/>
      <c r="J5173" s="94"/>
    </row>
    <row r="5174" spans="9:10" ht="12">
      <c r="I5174" s="93"/>
      <c r="J5174" s="94"/>
    </row>
    <row r="5175" spans="9:10" ht="12">
      <c r="I5175" s="93"/>
      <c r="J5175" s="94"/>
    </row>
    <row r="5176" spans="9:10" ht="12">
      <c r="I5176" s="93"/>
      <c r="J5176" s="94"/>
    </row>
    <row r="5177" spans="9:10" ht="12">
      <c r="I5177" s="93"/>
      <c r="J5177" s="94"/>
    </row>
    <row r="5178" spans="9:10" ht="12">
      <c r="I5178" s="93"/>
      <c r="J5178" s="94"/>
    </row>
    <row r="5179" spans="9:10" ht="12">
      <c r="I5179" s="93"/>
      <c r="J5179" s="94"/>
    </row>
    <row r="5180" spans="9:10" ht="12">
      <c r="I5180" s="93"/>
      <c r="J5180" s="94"/>
    </row>
    <row r="5181" spans="9:10" ht="12">
      <c r="I5181" s="93"/>
      <c r="J5181" s="94"/>
    </row>
    <row r="5182" spans="9:10" ht="12">
      <c r="I5182" s="93"/>
      <c r="J5182" s="94"/>
    </row>
    <row r="5183" spans="9:10" ht="12">
      <c r="I5183" s="93"/>
      <c r="J5183" s="94"/>
    </row>
    <row r="5184" spans="9:10" ht="12">
      <c r="I5184" s="93"/>
      <c r="J5184" s="94"/>
    </row>
    <row r="5185" spans="9:10" ht="12">
      <c r="I5185" s="93"/>
      <c r="J5185" s="94"/>
    </row>
    <row r="5186" spans="9:10" ht="12">
      <c r="I5186" s="93"/>
      <c r="J5186" s="94"/>
    </row>
    <row r="5187" spans="9:10" ht="12">
      <c r="I5187" s="93"/>
      <c r="J5187" s="94"/>
    </row>
    <row r="5188" spans="9:10" ht="12">
      <c r="I5188" s="93"/>
      <c r="J5188" s="94"/>
    </row>
    <row r="5189" spans="9:10" ht="12">
      <c r="I5189" s="93"/>
      <c r="J5189" s="94"/>
    </row>
    <row r="5190" spans="9:10" ht="12">
      <c r="I5190" s="93"/>
      <c r="J5190" s="94"/>
    </row>
    <row r="5191" spans="9:10" ht="12">
      <c r="I5191" s="93"/>
      <c r="J5191" s="94"/>
    </row>
    <row r="5192" spans="9:10" ht="12">
      <c r="I5192" s="93"/>
      <c r="J5192" s="94"/>
    </row>
    <row r="5193" spans="9:10" ht="12">
      <c r="I5193" s="93"/>
      <c r="J5193" s="94"/>
    </row>
    <row r="5194" spans="9:10" ht="12">
      <c r="I5194" s="93"/>
      <c r="J5194" s="94"/>
    </row>
    <row r="5195" spans="9:10" ht="12">
      <c r="I5195" s="93"/>
      <c r="J5195" s="94"/>
    </row>
    <row r="5196" spans="9:10" ht="12">
      <c r="I5196" s="93"/>
      <c r="J5196" s="94"/>
    </row>
    <row r="5197" spans="9:10" ht="12">
      <c r="I5197" s="93"/>
      <c r="J5197" s="94"/>
    </row>
    <row r="5198" spans="9:10" ht="12">
      <c r="I5198" s="93"/>
      <c r="J5198" s="94"/>
    </row>
    <row r="5199" spans="9:10" ht="12">
      <c r="I5199" s="93"/>
      <c r="J5199" s="94"/>
    </row>
    <row r="5200" spans="9:10" ht="12">
      <c r="I5200" s="93"/>
      <c r="J5200" s="94"/>
    </row>
    <row r="5201" spans="9:10" ht="12">
      <c r="I5201" s="93"/>
      <c r="J5201" s="94"/>
    </row>
    <row r="5202" spans="9:10" ht="12">
      <c r="I5202" s="93"/>
      <c r="J5202" s="94"/>
    </row>
    <row r="5203" spans="9:10" ht="12">
      <c r="I5203" s="93"/>
      <c r="J5203" s="94"/>
    </row>
    <row r="5204" spans="9:10" ht="12">
      <c r="I5204" s="93"/>
      <c r="J5204" s="94"/>
    </row>
    <row r="5205" spans="9:10" ht="12">
      <c r="I5205" s="93"/>
      <c r="J5205" s="94"/>
    </row>
    <row r="5206" spans="9:10" ht="12">
      <c r="I5206" s="93"/>
      <c r="J5206" s="94"/>
    </row>
    <row r="5207" spans="9:10" ht="12">
      <c r="I5207" s="93"/>
      <c r="J5207" s="94"/>
    </row>
    <row r="5208" spans="9:10" ht="12">
      <c r="I5208" s="93"/>
      <c r="J5208" s="94"/>
    </row>
    <row r="5209" spans="9:10" ht="12">
      <c r="I5209" s="93"/>
      <c r="J5209" s="94"/>
    </row>
    <row r="5210" spans="9:10" ht="12">
      <c r="I5210" s="93"/>
      <c r="J5210" s="94"/>
    </row>
    <row r="5211" spans="9:10" ht="12">
      <c r="I5211" s="93"/>
      <c r="J5211" s="94"/>
    </row>
    <row r="5212" spans="9:10" ht="12">
      <c r="I5212" s="93"/>
      <c r="J5212" s="94"/>
    </row>
    <row r="5213" spans="9:10" ht="12">
      <c r="I5213" s="93"/>
      <c r="J5213" s="94"/>
    </row>
    <row r="5214" spans="9:10" ht="12">
      <c r="I5214" s="93"/>
      <c r="J5214" s="94"/>
    </row>
    <row r="5215" spans="9:10" ht="12">
      <c r="I5215" s="93"/>
      <c r="J5215" s="94"/>
    </row>
    <row r="5216" spans="9:10" ht="12">
      <c r="I5216" s="93"/>
      <c r="J5216" s="94"/>
    </row>
    <row r="5217" spans="9:10" ht="12">
      <c r="I5217" s="93"/>
      <c r="J5217" s="94"/>
    </row>
    <row r="5218" spans="9:10" ht="12">
      <c r="I5218" s="93"/>
      <c r="J5218" s="94"/>
    </row>
    <row r="5219" spans="9:10" ht="12">
      <c r="I5219" s="93"/>
      <c r="J5219" s="94"/>
    </row>
    <row r="5220" spans="9:10" ht="12">
      <c r="I5220" s="93"/>
      <c r="J5220" s="94"/>
    </row>
    <row r="5221" spans="9:10" ht="12">
      <c r="I5221" s="93"/>
      <c r="J5221" s="94"/>
    </row>
    <row r="5222" spans="9:10" ht="12">
      <c r="I5222" s="93"/>
      <c r="J5222" s="94"/>
    </row>
    <row r="5223" spans="9:10" ht="12">
      <c r="I5223" s="93"/>
      <c r="J5223" s="94"/>
    </row>
    <row r="5224" spans="9:10" ht="12">
      <c r="I5224" s="93"/>
      <c r="J5224" s="94"/>
    </row>
    <row r="5225" spans="9:10" ht="12">
      <c r="I5225" s="93"/>
      <c r="J5225" s="94"/>
    </row>
    <row r="5226" spans="9:10" ht="12">
      <c r="I5226" s="93"/>
      <c r="J5226" s="94"/>
    </row>
    <row r="5227" spans="9:10" ht="12">
      <c r="I5227" s="93"/>
      <c r="J5227" s="94"/>
    </row>
    <row r="5228" spans="9:10" ht="12">
      <c r="I5228" s="93"/>
      <c r="J5228" s="94"/>
    </row>
    <row r="5229" spans="9:10" ht="12">
      <c r="I5229" s="93"/>
      <c r="J5229" s="94"/>
    </row>
    <row r="5230" spans="9:10" ht="12">
      <c r="I5230" s="93"/>
      <c r="J5230" s="94"/>
    </row>
    <row r="5231" spans="9:10" ht="12">
      <c r="I5231" s="93"/>
      <c r="J5231" s="94"/>
    </row>
    <row r="5232" spans="9:10" ht="12">
      <c r="I5232" s="93"/>
      <c r="J5232" s="94"/>
    </row>
    <row r="5233" spans="9:10" ht="12">
      <c r="I5233" s="93"/>
      <c r="J5233" s="94"/>
    </row>
    <row r="5234" spans="9:10" ht="12">
      <c r="I5234" s="93"/>
      <c r="J5234" s="94"/>
    </row>
    <row r="5235" spans="9:10" ht="12">
      <c r="I5235" s="93"/>
      <c r="J5235" s="94"/>
    </row>
    <row r="5236" spans="9:10" ht="12">
      <c r="I5236" s="93"/>
      <c r="J5236" s="94"/>
    </row>
    <row r="5237" spans="9:10" ht="12">
      <c r="I5237" s="93"/>
      <c r="J5237" s="94"/>
    </row>
    <row r="5238" spans="9:10" ht="12">
      <c r="I5238" s="93"/>
      <c r="J5238" s="94"/>
    </row>
    <row r="5239" spans="9:10" ht="12">
      <c r="I5239" s="93"/>
      <c r="J5239" s="94"/>
    </row>
    <row r="5240" spans="9:10" ht="12">
      <c r="I5240" s="93"/>
      <c r="J5240" s="94"/>
    </row>
    <row r="5241" spans="9:10" ht="12">
      <c r="I5241" s="93"/>
      <c r="J5241" s="94"/>
    </row>
    <row r="5242" spans="9:10" ht="12">
      <c r="I5242" s="93"/>
      <c r="J5242" s="94"/>
    </row>
    <row r="5243" spans="9:10" ht="12">
      <c r="I5243" s="93"/>
      <c r="J5243" s="94"/>
    </row>
    <row r="5244" spans="9:10" ht="12">
      <c r="I5244" s="93"/>
      <c r="J5244" s="94"/>
    </row>
    <row r="5245" spans="9:10" ht="12">
      <c r="I5245" s="93"/>
      <c r="J5245" s="94"/>
    </row>
    <row r="5246" spans="9:10" ht="12">
      <c r="I5246" s="93"/>
      <c r="J5246" s="94"/>
    </row>
    <row r="5247" spans="9:10" ht="12">
      <c r="I5247" s="93"/>
      <c r="J5247" s="94"/>
    </row>
    <row r="5248" spans="9:10" ht="12">
      <c r="I5248" s="93"/>
      <c r="J5248" s="94"/>
    </row>
    <row r="5249" spans="9:10" ht="12">
      <c r="I5249" s="93"/>
      <c r="J5249" s="94"/>
    </row>
    <row r="5250" spans="9:10" ht="12">
      <c r="I5250" s="93"/>
      <c r="J5250" s="94"/>
    </row>
    <row r="5251" spans="9:10" ht="12">
      <c r="I5251" s="93"/>
      <c r="J5251" s="94"/>
    </row>
    <row r="5252" spans="9:10" ht="12">
      <c r="I5252" s="93"/>
      <c r="J5252" s="94"/>
    </row>
    <row r="5253" spans="9:10" ht="12">
      <c r="I5253" s="93"/>
      <c r="J5253" s="94"/>
    </row>
    <row r="5254" spans="9:10" ht="12">
      <c r="I5254" s="93"/>
      <c r="J5254" s="94"/>
    </row>
    <row r="5255" spans="9:10" ht="12">
      <c r="I5255" s="93"/>
      <c r="J5255" s="94"/>
    </row>
    <row r="5256" spans="9:10" ht="12">
      <c r="I5256" s="93"/>
      <c r="J5256" s="94"/>
    </row>
    <row r="5257" spans="9:10" ht="12">
      <c r="I5257" s="93"/>
      <c r="J5257" s="94"/>
    </row>
    <row r="5258" spans="9:10" ht="12">
      <c r="I5258" s="93"/>
      <c r="J5258" s="94"/>
    </row>
    <row r="5259" spans="9:10" ht="12">
      <c r="I5259" s="93"/>
      <c r="J5259" s="94"/>
    </row>
    <row r="5260" spans="9:10" ht="12">
      <c r="I5260" s="93"/>
      <c r="J5260" s="94"/>
    </row>
    <row r="5261" spans="9:10" ht="12">
      <c r="I5261" s="93"/>
      <c r="J5261" s="94"/>
    </row>
    <row r="5262" spans="9:10" ht="12">
      <c r="I5262" s="93"/>
      <c r="J5262" s="94"/>
    </row>
    <row r="5263" spans="9:10" ht="12">
      <c r="I5263" s="93"/>
      <c r="J5263" s="94"/>
    </row>
    <row r="5264" spans="9:10" ht="12">
      <c r="I5264" s="93"/>
      <c r="J5264" s="94"/>
    </row>
    <row r="5265" spans="9:10" ht="12">
      <c r="I5265" s="93"/>
      <c r="J5265" s="94"/>
    </row>
    <row r="5266" spans="9:10" ht="12">
      <c r="I5266" s="93"/>
      <c r="J5266" s="94"/>
    </row>
    <row r="5267" spans="9:10" ht="12">
      <c r="I5267" s="93"/>
      <c r="J5267" s="94"/>
    </row>
    <row r="5268" spans="9:10" ht="12">
      <c r="I5268" s="93"/>
      <c r="J5268" s="94"/>
    </row>
    <row r="5269" spans="9:10" ht="12">
      <c r="I5269" s="93"/>
      <c r="J5269" s="94"/>
    </row>
    <row r="5270" spans="9:10" ht="12">
      <c r="I5270" s="93"/>
      <c r="J5270" s="94"/>
    </row>
    <row r="5271" spans="9:10" ht="12">
      <c r="I5271" s="93"/>
      <c r="J5271" s="94"/>
    </row>
    <row r="5272" spans="9:10" ht="12">
      <c r="I5272" s="93"/>
      <c r="J5272" s="94"/>
    </row>
    <row r="5273" spans="9:10" ht="12">
      <c r="I5273" s="93"/>
      <c r="J5273" s="94"/>
    </row>
    <row r="5274" spans="9:10" ht="12">
      <c r="I5274" s="93"/>
      <c r="J5274" s="94"/>
    </row>
    <row r="5275" spans="9:10" ht="12">
      <c r="I5275" s="93"/>
      <c r="J5275" s="94"/>
    </row>
    <row r="5276" spans="9:10" ht="12">
      <c r="I5276" s="93"/>
      <c r="J5276" s="94"/>
    </row>
    <row r="5277" spans="9:10" ht="12">
      <c r="I5277" s="93"/>
      <c r="J5277" s="94"/>
    </row>
    <row r="5278" spans="9:10" ht="12">
      <c r="I5278" s="93"/>
      <c r="J5278" s="94"/>
    </row>
    <row r="5279" spans="9:10" ht="12">
      <c r="I5279" s="93"/>
      <c r="J5279" s="94"/>
    </row>
    <row r="5280" spans="9:10" ht="12">
      <c r="I5280" s="93"/>
      <c r="J5280" s="94"/>
    </row>
    <row r="5281" spans="9:10" ht="12">
      <c r="I5281" s="93"/>
      <c r="J5281" s="94"/>
    </row>
    <row r="5282" spans="9:10" ht="12">
      <c r="I5282" s="93"/>
      <c r="J5282" s="94"/>
    </row>
    <row r="5283" spans="9:10" ht="12">
      <c r="I5283" s="93"/>
      <c r="J5283" s="94"/>
    </row>
    <row r="5284" spans="9:10" ht="12">
      <c r="I5284" s="93"/>
      <c r="J5284" s="94"/>
    </row>
    <row r="5285" spans="9:10" ht="12">
      <c r="I5285" s="93"/>
      <c r="J5285" s="94"/>
    </row>
    <row r="5286" spans="9:10" ht="12">
      <c r="I5286" s="93"/>
      <c r="J5286" s="94"/>
    </row>
    <row r="5287" spans="9:10" ht="12">
      <c r="I5287" s="93"/>
      <c r="J5287" s="94"/>
    </row>
    <row r="5288" spans="9:10" ht="12">
      <c r="I5288" s="93"/>
      <c r="J5288" s="94"/>
    </row>
    <row r="5289" spans="9:10" ht="12">
      <c r="I5289" s="93"/>
      <c r="J5289" s="94"/>
    </row>
    <row r="5290" spans="9:10" ht="12">
      <c r="I5290" s="93"/>
      <c r="J5290" s="94"/>
    </row>
    <row r="5291" spans="9:10" ht="12">
      <c r="I5291" s="93"/>
      <c r="J5291" s="94"/>
    </row>
    <row r="5292" spans="9:10" ht="12">
      <c r="I5292" s="93"/>
      <c r="J5292" s="94"/>
    </row>
    <row r="5293" spans="9:10" ht="12">
      <c r="I5293" s="93"/>
      <c r="J5293" s="94"/>
    </row>
    <row r="5294" spans="9:10" ht="12">
      <c r="I5294" s="93"/>
      <c r="J5294" s="94"/>
    </row>
    <row r="5295" spans="9:10" ht="12">
      <c r="I5295" s="93"/>
      <c r="J5295" s="94"/>
    </row>
    <row r="5296" spans="9:10" ht="12">
      <c r="I5296" s="93"/>
      <c r="J5296" s="94"/>
    </row>
    <row r="5297" spans="9:10" ht="12">
      <c r="I5297" s="93"/>
      <c r="J5297" s="94"/>
    </row>
    <row r="5298" spans="9:10" ht="12">
      <c r="I5298" s="93"/>
      <c r="J5298" s="94"/>
    </row>
    <row r="5299" spans="9:10" ht="12">
      <c r="I5299" s="93"/>
      <c r="J5299" s="94"/>
    </row>
    <row r="5300" spans="9:10" ht="12">
      <c r="I5300" s="93"/>
      <c r="J5300" s="94"/>
    </row>
    <row r="5301" spans="9:10" ht="12">
      <c r="I5301" s="93"/>
      <c r="J5301" s="94"/>
    </row>
    <row r="5302" spans="9:10" ht="12">
      <c r="I5302" s="93"/>
      <c r="J5302" s="94"/>
    </row>
    <row r="5303" spans="9:10" ht="12">
      <c r="I5303" s="93"/>
      <c r="J5303" s="94"/>
    </row>
    <row r="5304" spans="9:10" ht="12">
      <c r="I5304" s="93"/>
      <c r="J5304" s="94"/>
    </row>
    <row r="5305" spans="9:10" ht="12">
      <c r="I5305" s="93"/>
      <c r="J5305" s="94"/>
    </row>
    <row r="5306" spans="9:10" ht="12">
      <c r="I5306" s="93"/>
      <c r="J5306" s="94"/>
    </row>
    <row r="5307" spans="9:10" ht="12">
      <c r="I5307" s="93"/>
      <c r="J5307" s="94"/>
    </row>
    <row r="5308" spans="9:10" ht="12">
      <c r="I5308" s="93"/>
      <c r="J5308" s="94"/>
    </row>
    <row r="5309" spans="9:10" ht="12">
      <c r="I5309" s="93"/>
      <c r="J5309" s="94"/>
    </row>
    <row r="5310" spans="9:10" ht="12">
      <c r="I5310" s="93"/>
      <c r="J5310" s="94"/>
    </row>
    <row r="5311" spans="9:10" ht="12">
      <c r="I5311" s="93"/>
      <c r="J5311" s="94"/>
    </row>
    <row r="5312" spans="9:10" ht="12">
      <c r="I5312" s="93"/>
      <c r="J5312" s="94"/>
    </row>
    <row r="5313" spans="9:10" ht="12">
      <c r="I5313" s="93"/>
      <c r="J5313" s="94"/>
    </row>
    <row r="5314" spans="9:10" ht="12">
      <c r="I5314" s="93"/>
      <c r="J5314" s="94"/>
    </row>
    <row r="5315" spans="9:10" ht="12">
      <c r="I5315" s="93"/>
      <c r="J5315" s="94"/>
    </row>
    <row r="5316" spans="9:10" ht="12">
      <c r="I5316" s="93"/>
      <c r="J5316" s="94"/>
    </row>
    <row r="5317" spans="9:10" ht="12">
      <c r="I5317" s="93"/>
      <c r="J5317" s="94"/>
    </row>
    <row r="5318" spans="9:10" ht="12">
      <c r="I5318" s="93"/>
      <c r="J5318" s="94"/>
    </row>
    <row r="5319" spans="9:10" ht="12">
      <c r="I5319" s="93"/>
      <c r="J5319" s="94"/>
    </row>
    <row r="5320" spans="9:10" ht="12">
      <c r="I5320" s="93"/>
      <c r="J5320" s="94"/>
    </row>
    <row r="5321" spans="9:10" ht="12">
      <c r="I5321" s="93"/>
      <c r="J5321" s="94"/>
    </row>
    <row r="5322" spans="9:10" ht="12">
      <c r="I5322" s="93"/>
      <c r="J5322" s="94"/>
    </row>
    <row r="5323" spans="9:10" ht="12">
      <c r="I5323" s="93"/>
      <c r="J5323" s="94"/>
    </row>
    <row r="5324" spans="9:10" ht="12">
      <c r="I5324" s="93"/>
      <c r="J5324" s="94"/>
    </row>
    <row r="5325" spans="9:10" ht="12">
      <c r="I5325" s="93"/>
      <c r="J5325" s="94"/>
    </row>
    <row r="5326" spans="9:10" ht="12">
      <c r="I5326" s="93"/>
      <c r="J5326" s="94"/>
    </row>
    <row r="5327" spans="9:10" ht="12">
      <c r="I5327" s="93"/>
      <c r="J5327" s="94"/>
    </row>
    <row r="5328" spans="9:10" ht="12">
      <c r="I5328" s="93"/>
      <c r="J5328" s="94"/>
    </row>
    <row r="5329" spans="9:10" ht="12">
      <c r="I5329" s="93"/>
      <c r="J5329" s="94"/>
    </row>
    <row r="5330" spans="9:10" ht="12">
      <c r="I5330" s="93"/>
      <c r="J5330" s="94"/>
    </row>
    <row r="5331" spans="9:10" ht="12">
      <c r="I5331" s="93"/>
      <c r="J5331" s="94"/>
    </row>
    <row r="5332" spans="9:10" ht="12">
      <c r="I5332" s="93"/>
      <c r="J5332" s="94"/>
    </row>
    <row r="5333" spans="9:10" ht="12">
      <c r="I5333" s="93"/>
      <c r="J5333" s="94"/>
    </row>
    <row r="5334" spans="9:10" ht="12">
      <c r="I5334" s="93"/>
      <c r="J5334" s="94"/>
    </row>
    <row r="5335" spans="9:10" ht="12">
      <c r="I5335" s="93"/>
      <c r="J5335" s="94"/>
    </row>
    <row r="5336" spans="9:10" ht="12">
      <c r="I5336" s="93"/>
      <c r="J5336" s="94"/>
    </row>
    <row r="5337" spans="9:10" ht="12">
      <c r="I5337" s="93"/>
      <c r="J5337" s="94"/>
    </row>
    <row r="5338" spans="9:10" ht="12">
      <c r="I5338" s="93"/>
      <c r="J5338" s="94"/>
    </row>
    <row r="5339" spans="9:10" ht="12">
      <c r="I5339" s="93"/>
      <c r="J5339" s="94"/>
    </row>
    <row r="5340" spans="9:10" ht="12">
      <c r="I5340" s="93"/>
      <c r="J5340" s="94"/>
    </row>
    <row r="5341" spans="9:10" ht="12">
      <c r="I5341" s="93"/>
      <c r="J5341" s="94"/>
    </row>
    <row r="5342" spans="9:10" ht="12">
      <c r="I5342" s="93"/>
      <c r="J5342" s="94"/>
    </row>
    <row r="5343" spans="9:10" ht="12">
      <c r="I5343" s="93"/>
      <c r="J5343" s="94"/>
    </row>
    <row r="5344" spans="9:10" ht="12">
      <c r="I5344" s="93"/>
      <c r="J5344" s="94"/>
    </row>
    <row r="5345" spans="9:10" ht="12">
      <c r="I5345" s="93"/>
      <c r="J5345" s="94"/>
    </row>
    <row r="5346" spans="9:10" ht="12">
      <c r="I5346" s="93"/>
      <c r="J5346" s="94"/>
    </row>
    <row r="5347" spans="9:10" ht="12">
      <c r="I5347" s="93"/>
      <c r="J5347" s="94"/>
    </row>
    <row r="5348" spans="9:10" ht="12">
      <c r="I5348" s="93"/>
      <c r="J5348" s="94"/>
    </row>
    <row r="5349" spans="9:10" ht="12">
      <c r="I5349" s="93"/>
      <c r="J5349" s="94"/>
    </row>
    <row r="5350" spans="9:10" ht="12">
      <c r="I5350" s="93"/>
      <c r="J5350" s="94"/>
    </row>
    <row r="5351" spans="9:10" ht="12">
      <c r="I5351" s="93"/>
      <c r="J5351" s="94"/>
    </row>
    <row r="5352" spans="9:10" ht="12">
      <c r="I5352" s="93"/>
      <c r="J5352" s="94"/>
    </row>
    <row r="5353" spans="9:10" ht="12">
      <c r="I5353" s="93"/>
      <c r="J5353" s="94"/>
    </row>
    <row r="5354" spans="9:10" ht="12">
      <c r="I5354" s="93"/>
      <c r="J5354" s="94"/>
    </row>
    <row r="5355" spans="9:10" ht="12">
      <c r="I5355" s="93"/>
      <c r="J5355" s="94"/>
    </row>
    <row r="5356" spans="9:10" ht="12">
      <c r="I5356" s="93"/>
      <c r="J5356" s="94"/>
    </row>
    <row r="5357" spans="9:10" ht="12">
      <c r="I5357" s="93"/>
      <c r="J5357" s="94"/>
    </row>
    <row r="5358" spans="9:10" ht="12">
      <c r="I5358" s="93"/>
      <c r="J5358" s="94"/>
    </row>
    <row r="5359" spans="9:10" ht="12">
      <c r="I5359" s="93"/>
      <c r="J5359" s="94"/>
    </row>
    <row r="5360" spans="9:10" ht="12">
      <c r="I5360" s="93"/>
      <c r="J5360" s="94"/>
    </row>
    <row r="5361" spans="9:10" ht="12">
      <c r="I5361" s="93"/>
      <c r="J5361" s="94"/>
    </row>
    <row r="5362" spans="9:10" ht="12">
      <c r="I5362" s="93"/>
      <c r="J5362" s="94"/>
    </row>
    <row r="5363" spans="9:10" ht="12">
      <c r="I5363" s="93"/>
      <c r="J5363" s="94"/>
    </row>
    <row r="5364" spans="9:10" ht="12">
      <c r="I5364" s="93"/>
      <c r="J5364" s="94"/>
    </row>
    <row r="5365" spans="9:10" ht="12">
      <c r="I5365" s="93"/>
      <c r="J5365" s="94"/>
    </row>
    <row r="5366" spans="9:10" ht="12">
      <c r="I5366" s="93"/>
      <c r="J5366" s="94"/>
    </row>
    <row r="5367" spans="9:10" ht="12">
      <c r="I5367" s="93"/>
      <c r="J5367" s="94"/>
    </row>
    <row r="5368" spans="9:10" ht="12">
      <c r="I5368" s="93"/>
      <c r="J5368" s="94"/>
    </row>
    <row r="5369" spans="9:10" ht="12">
      <c r="I5369" s="93"/>
      <c r="J5369" s="94"/>
    </row>
    <row r="5370" spans="9:10" ht="12">
      <c r="I5370" s="93"/>
      <c r="J5370" s="94"/>
    </row>
    <row r="5371" spans="9:10" ht="12">
      <c r="I5371" s="93"/>
      <c r="J5371" s="94"/>
    </row>
    <row r="5372" spans="9:10" ht="12">
      <c r="I5372" s="93"/>
      <c r="J5372" s="94"/>
    </row>
    <row r="5373" spans="9:10" ht="12">
      <c r="I5373" s="93"/>
      <c r="J5373" s="94"/>
    </row>
    <row r="5374" spans="9:10" ht="12">
      <c r="I5374" s="93"/>
      <c r="J5374" s="94"/>
    </row>
    <row r="5375" spans="9:10" ht="12">
      <c r="I5375" s="93"/>
      <c r="J5375" s="94"/>
    </row>
    <row r="5376" spans="9:10" ht="12">
      <c r="I5376" s="93"/>
      <c r="J5376" s="94"/>
    </row>
    <row r="5377" spans="9:10" ht="12">
      <c r="I5377" s="93"/>
      <c r="J5377" s="94"/>
    </row>
    <row r="5378" spans="9:10" ht="12">
      <c r="I5378" s="93"/>
      <c r="J5378" s="94"/>
    </row>
    <row r="5379" spans="9:10" ht="12">
      <c r="I5379" s="93"/>
      <c r="J5379" s="94"/>
    </row>
    <row r="5380" spans="9:10" ht="12">
      <c r="I5380" s="93"/>
      <c r="J5380" s="94"/>
    </row>
    <row r="5381" spans="9:10" ht="12">
      <c r="I5381" s="93"/>
      <c r="J5381" s="94"/>
    </row>
    <row r="5382" spans="9:10" ht="12">
      <c r="I5382" s="93"/>
      <c r="J5382" s="94"/>
    </row>
    <row r="5383" spans="9:10" ht="12">
      <c r="I5383" s="93"/>
      <c r="J5383" s="94"/>
    </row>
    <row r="5384" spans="9:10" ht="12">
      <c r="I5384" s="93"/>
      <c r="J5384" s="94"/>
    </row>
    <row r="5385" spans="9:10" ht="12">
      <c r="I5385" s="93"/>
      <c r="J5385" s="94"/>
    </row>
    <row r="5386" spans="9:10" ht="12">
      <c r="I5386" s="93"/>
      <c r="J5386" s="94"/>
    </row>
    <row r="5387" spans="9:10" ht="12">
      <c r="I5387" s="93"/>
      <c r="J5387" s="94"/>
    </row>
    <row r="5388" spans="9:10" ht="12">
      <c r="I5388" s="93"/>
      <c r="J5388" s="94"/>
    </row>
    <row r="5389" spans="9:10" ht="12">
      <c r="I5389" s="93"/>
      <c r="J5389" s="94"/>
    </row>
    <row r="5390" spans="9:10" ht="12">
      <c r="I5390" s="93"/>
      <c r="J5390" s="94"/>
    </row>
    <row r="5391" spans="9:10" ht="12">
      <c r="I5391" s="93"/>
      <c r="J5391" s="94"/>
    </row>
    <row r="5392" spans="9:10" ht="12">
      <c r="I5392" s="93"/>
      <c r="J5392" s="94"/>
    </row>
    <row r="5393" spans="9:10" ht="12">
      <c r="I5393" s="93"/>
      <c r="J5393" s="94"/>
    </row>
    <row r="5394" spans="9:10" ht="12">
      <c r="I5394" s="93"/>
      <c r="J5394" s="94"/>
    </row>
    <row r="5395" spans="9:10" ht="12">
      <c r="I5395" s="93"/>
      <c r="J5395" s="94"/>
    </row>
    <row r="5396" spans="9:10" ht="12">
      <c r="I5396" s="93"/>
      <c r="J5396" s="94"/>
    </row>
    <row r="5397" spans="9:10" ht="12">
      <c r="I5397" s="93"/>
      <c r="J5397" s="94"/>
    </row>
    <row r="5398" spans="9:10" ht="12">
      <c r="I5398" s="93"/>
      <c r="J5398" s="94"/>
    </row>
    <row r="5399" spans="9:10" ht="12">
      <c r="I5399" s="93"/>
      <c r="J5399" s="94"/>
    </row>
    <row r="5400" spans="9:10" ht="12">
      <c r="I5400" s="93"/>
      <c r="J5400" s="94"/>
    </row>
    <row r="5401" spans="9:10" ht="12">
      <c r="I5401" s="93"/>
      <c r="J5401" s="94"/>
    </row>
    <row r="5402" spans="9:10" ht="12">
      <c r="I5402" s="93"/>
      <c r="J5402" s="94"/>
    </row>
    <row r="5403" spans="9:10" ht="12">
      <c r="I5403" s="93"/>
      <c r="J5403" s="94"/>
    </row>
    <row r="5404" spans="9:10" ht="12">
      <c r="I5404" s="93"/>
      <c r="J5404" s="94"/>
    </row>
    <row r="5405" spans="9:10" ht="12">
      <c r="I5405" s="93"/>
      <c r="J5405" s="94"/>
    </row>
    <row r="5406" spans="9:10" ht="12">
      <c r="I5406" s="93"/>
      <c r="J5406" s="94"/>
    </row>
    <row r="5407" spans="9:10" ht="12">
      <c r="I5407" s="93"/>
      <c r="J5407" s="94"/>
    </row>
    <row r="5408" spans="9:10" ht="12">
      <c r="I5408" s="93"/>
      <c r="J5408" s="94"/>
    </row>
    <row r="5409" spans="9:10" ht="12">
      <c r="I5409" s="93"/>
      <c r="J5409" s="94"/>
    </row>
    <row r="5410" spans="9:10" ht="12">
      <c r="I5410" s="93"/>
      <c r="J5410" s="94"/>
    </row>
    <row r="5411" spans="9:10" ht="12">
      <c r="I5411" s="93"/>
      <c r="J5411" s="94"/>
    </row>
    <row r="5412" spans="9:10" ht="12">
      <c r="I5412" s="93"/>
      <c r="J5412" s="94"/>
    </row>
    <row r="5413" spans="9:10" ht="12">
      <c r="I5413" s="93"/>
      <c r="J5413" s="94"/>
    </row>
    <row r="5414" spans="9:10" ht="12">
      <c r="I5414" s="93"/>
      <c r="J5414" s="94"/>
    </row>
    <row r="5415" spans="9:10" ht="12">
      <c r="I5415" s="93"/>
      <c r="J5415" s="94"/>
    </row>
    <row r="5416" spans="9:10" ht="12">
      <c r="I5416" s="93"/>
      <c r="J5416" s="94"/>
    </row>
    <row r="5417" spans="9:10" ht="12">
      <c r="I5417" s="93"/>
      <c r="J5417" s="94"/>
    </row>
    <row r="5418" spans="9:10" ht="12">
      <c r="I5418" s="93"/>
      <c r="J5418" s="94"/>
    </row>
    <row r="5419" spans="9:10" ht="12">
      <c r="I5419" s="93"/>
      <c r="J5419" s="94"/>
    </row>
    <row r="5420" spans="9:10" ht="12">
      <c r="I5420" s="93"/>
      <c r="J5420" s="94"/>
    </row>
    <row r="5421" spans="9:10" ht="12">
      <c r="I5421" s="93"/>
      <c r="J5421" s="94"/>
    </row>
    <row r="5422" spans="9:10" ht="12">
      <c r="I5422" s="93"/>
      <c r="J5422" s="94"/>
    </row>
    <row r="5423" spans="9:10" ht="12">
      <c r="I5423" s="93"/>
      <c r="J5423" s="94"/>
    </row>
    <row r="5424" spans="9:10" ht="12">
      <c r="I5424" s="93"/>
      <c r="J5424" s="94"/>
    </row>
    <row r="5425" spans="9:10" ht="12">
      <c r="I5425" s="93"/>
      <c r="J5425" s="94"/>
    </row>
    <row r="5426" spans="9:10" ht="12">
      <c r="I5426" s="93"/>
      <c r="J5426" s="94"/>
    </row>
    <row r="5427" spans="9:10" ht="12">
      <c r="I5427" s="93"/>
      <c r="J5427" s="94"/>
    </row>
    <row r="5428" spans="9:10" ht="12">
      <c r="I5428" s="93"/>
      <c r="J5428" s="94"/>
    </row>
    <row r="5429" spans="9:10" ht="12">
      <c r="I5429" s="93"/>
      <c r="J5429" s="94"/>
    </row>
    <row r="5430" spans="9:10" ht="12">
      <c r="I5430" s="93"/>
      <c r="J5430" s="94"/>
    </row>
    <row r="5431" spans="9:10" ht="12">
      <c r="I5431" s="93"/>
      <c r="J5431" s="94"/>
    </row>
    <row r="5432" spans="9:10" ht="12">
      <c r="I5432" s="93"/>
      <c r="J5432" s="94"/>
    </row>
    <row r="5433" spans="9:10" ht="12">
      <c r="I5433" s="93"/>
      <c r="J5433" s="94"/>
    </row>
    <row r="5434" spans="9:10" ht="12">
      <c r="I5434" s="93"/>
      <c r="J5434" s="94"/>
    </row>
    <row r="5435" spans="9:10" ht="12">
      <c r="I5435" s="93"/>
      <c r="J5435" s="94"/>
    </row>
    <row r="5436" spans="9:10" ht="12">
      <c r="I5436" s="93"/>
      <c r="J5436" s="94"/>
    </row>
    <row r="5437" spans="9:10" ht="12">
      <c r="I5437" s="93"/>
      <c r="J5437" s="94"/>
    </row>
    <row r="5438" spans="9:10" ht="12">
      <c r="I5438" s="93"/>
      <c r="J5438" s="94"/>
    </row>
    <row r="5439" spans="9:10" ht="12">
      <c r="I5439" s="93"/>
      <c r="J5439" s="94"/>
    </row>
    <row r="5440" spans="9:10" ht="12">
      <c r="I5440" s="93"/>
      <c r="J5440" s="94"/>
    </row>
    <row r="5441" spans="9:10" ht="12">
      <c r="I5441" s="93"/>
      <c r="J5441" s="94"/>
    </row>
    <row r="5442" spans="9:10" ht="12">
      <c r="I5442" s="93"/>
      <c r="J5442" s="94"/>
    </row>
    <row r="5443" spans="9:10" ht="12">
      <c r="I5443" s="93"/>
      <c r="J5443" s="94"/>
    </row>
    <row r="5444" spans="9:10" ht="12">
      <c r="I5444" s="93"/>
      <c r="J5444" s="94"/>
    </row>
    <row r="5445" spans="9:10" ht="12">
      <c r="I5445" s="93"/>
      <c r="J5445" s="94"/>
    </row>
    <row r="5446" spans="9:10" ht="12">
      <c r="I5446" s="93"/>
      <c r="J5446" s="94"/>
    </row>
    <row r="5447" spans="9:10" ht="12">
      <c r="I5447" s="93"/>
      <c r="J5447" s="94"/>
    </row>
    <row r="5448" spans="9:10" ht="12">
      <c r="I5448" s="93"/>
      <c r="J5448" s="94"/>
    </row>
    <row r="5449" spans="9:10" ht="12">
      <c r="I5449" s="93"/>
      <c r="J5449" s="94"/>
    </row>
    <row r="5450" spans="9:10" ht="12">
      <c r="I5450" s="93"/>
      <c r="J5450" s="94"/>
    </row>
    <row r="5451" spans="9:10" ht="12">
      <c r="I5451" s="93"/>
      <c r="J5451" s="94"/>
    </row>
    <row r="5452" spans="9:10" ht="12">
      <c r="I5452" s="93"/>
      <c r="J5452" s="94"/>
    </row>
    <row r="5453" spans="9:10" ht="12">
      <c r="I5453" s="93"/>
      <c r="J5453" s="94"/>
    </row>
    <row r="5454" spans="9:10" ht="12">
      <c r="I5454" s="93"/>
      <c r="J5454" s="94"/>
    </row>
    <row r="5455" spans="9:10" ht="12">
      <c r="I5455" s="93"/>
      <c r="J5455" s="94"/>
    </row>
    <row r="5456" spans="9:10" ht="12">
      <c r="I5456" s="93"/>
      <c r="J5456" s="94"/>
    </row>
    <row r="5457" spans="9:10" ht="12">
      <c r="I5457" s="93"/>
      <c r="J5457" s="94"/>
    </row>
    <row r="5458" spans="9:10" ht="12">
      <c r="I5458" s="93"/>
      <c r="J5458" s="94"/>
    </row>
    <row r="5459" spans="9:10" ht="12">
      <c r="I5459" s="93"/>
      <c r="J5459" s="94"/>
    </row>
    <row r="5460" spans="9:10" ht="12">
      <c r="I5460" s="93"/>
      <c r="J5460" s="94"/>
    </row>
    <row r="5461" spans="9:10" ht="12">
      <c r="I5461" s="93"/>
      <c r="J5461" s="94"/>
    </row>
    <row r="5462" spans="9:10" ht="12">
      <c r="I5462" s="93"/>
      <c r="J5462" s="94"/>
    </row>
    <row r="5463" spans="9:10" ht="12">
      <c r="I5463" s="93"/>
      <c r="J5463" s="94"/>
    </row>
    <row r="5464" spans="9:10" ht="12">
      <c r="I5464" s="93"/>
      <c r="J5464" s="94"/>
    </row>
    <row r="5465" spans="9:10" ht="12">
      <c r="I5465" s="93"/>
      <c r="J5465" s="94"/>
    </row>
    <row r="5466" spans="9:10" ht="12">
      <c r="I5466" s="93"/>
      <c r="J5466" s="94"/>
    </row>
    <row r="5467" spans="9:10" ht="12">
      <c r="I5467" s="93"/>
      <c r="J5467" s="94"/>
    </row>
    <row r="5468" spans="9:10" ht="12">
      <c r="I5468" s="93"/>
      <c r="J5468" s="94"/>
    </row>
    <row r="5469" spans="9:10" ht="12">
      <c r="I5469" s="93"/>
      <c r="J5469" s="94"/>
    </row>
    <row r="5470" spans="9:10" ht="12">
      <c r="I5470" s="93"/>
      <c r="J5470" s="94"/>
    </row>
    <row r="5471" spans="9:10" ht="12">
      <c r="I5471" s="93"/>
      <c r="J5471" s="94"/>
    </row>
    <row r="5472" spans="9:10" ht="12">
      <c r="I5472" s="93"/>
      <c r="J5472" s="94"/>
    </row>
    <row r="5473" spans="9:10" ht="12">
      <c r="I5473" s="93"/>
      <c r="J5473" s="94"/>
    </row>
    <row r="5474" spans="9:10" ht="12">
      <c r="I5474" s="93"/>
      <c r="J5474" s="94"/>
    </row>
    <row r="5475" spans="9:10" ht="12">
      <c r="I5475" s="93"/>
      <c r="J5475" s="94"/>
    </row>
    <row r="5476" spans="9:10" ht="12">
      <c r="I5476" s="93"/>
      <c r="J5476" s="94"/>
    </row>
    <row r="5477" spans="9:10" ht="12">
      <c r="I5477" s="93"/>
      <c r="J5477" s="94"/>
    </row>
    <row r="5478" spans="9:10" ht="12">
      <c r="I5478" s="93"/>
      <c r="J5478" s="94"/>
    </row>
    <row r="5479" spans="9:10" ht="12">
      <c r="I5479" s="93"/>
      <c r="J5479" s="94"/>
    </row>
    <row r="5480" spans="9:10" ht="12">
      <c r="I5480" s="93"/>
      <c r="J5480" s="94"/>
    </row>
    <row r="5481" spans="9:10" ht="12">
      <c r="I5481" s="93"/>
      <c r="J5481" s="94"/>
    </row>
    <row r="5482" spans="9:10" ht="12">
      <c r="I5482" s="93"/>
      <c r="J5482" s="94"/>
    </row>
    <row r="5483" spans="9:10" ht="12">
      <c r="I5483" s="93"/>
      <c r="J5483" s="94"/>
    </row>
    <row r="5484" spans="9:10" ht="12">
      <c r="I5484" s="93"/>
      <c r="J5484" s="94"/>
    </row>
    <row r="5485" spans="9:10" ht="12">
      <c r="I5485" s="93"/>
      <c r="J5485" s="94"/>
    </row>
    <row r="5486" spans="9:10" ht="12">
      <c r="I5486" s="93"/>
      <c r="J5486" s="94"/>
    </row>
    <row r="5487" spans="9:10" ht="12">
      <c r="I5487" s="93"/>
      <c r="J5487" s="94"/>
    </row>
    <row r="5488" spans="9:10" ht="12">
      <c r="I5488" s="93"/>
      <c r="J5488" s="94"/>
    </row>
    <row r="5489" spans="9:10" ht="12">
      <c r="I5489" s="93"/>
      <c r="J5489" s="94"/>
    </row>
    <row r="5490" spans="9:10" ht="12">
      <c r="I5490" s="93"/>
      <c r="J5490" s="94"/>
    </row>
    <row r="5491" spans="9:10" ht="12">
      <c r="I5491" s="93"/>
      <c r="J5491" s="94"/>
    </row>
    <row r="5492" spans="9:10" ht="12">
      <c r="I5492" s="93"/>
      <c r="J5492" s="94"/>
    </row>
    <row r="5493" spans="9:10" ht="12">
      <c r="I5493" s="93"/>
      <c r="J5493" s="94"/>
    </row>
    <row r="5494" spans="9:10" ht="12">
      <c r="I5494" s="93"/>
      <c r="J5494" s="94"/>
    </row>
    <row r="5495" spans="9:10" ht="12">
      <c r="I5495" s="93"/>
      <c r="J5495" s="94"/>
    </row>
    <row r="5496" spans="9:10" ht="12">
      <c r="I5496" s="93"/>
      <c r="J5496" s="94"/>
    </row>
    <row r="5497" spans="9:10" ht="12">
      <c r="I5497" s="93"/>
      <c r="J5497" s="94"/>
    </row>
    <row r="5498" spans="9:10" ht="12">
      <c r="I5498" s="93"/>
      <c r="J5498" s="94"/>
    </row>
    <row r="5499" spans="9:10" ht="12">
      <c r="I5499" s="93"/>
      <c r="J5499" s="94"/>
    </row>
    <row r="5500" spans="9:10" ht="12">
      <c r="I5500" s="93"/>
      <c r="J5500" s="94"/>
    </row>
    <row r="5501" spans="9:10" ht="12">
      <c r="I5501" s="93"/>
      <c r="J5501" s="94"/>
    </row>
    <row r="5502" spans="9:10" ht="12">
      <c r="I5502" s="93"/>
      <c r="J5502" s="94"/>
    </row>
    <row r="5503" spans="9:10" ht="12">
      <c r="I5503" s="93"/>
      <c r="J5503" s="94"/>
    </row>
    <row r="5504" spans="9:10" ht="12">
      <c r="I5504" s="93"/>
      <c r="J5504" s="94"/>
    </row>
    <row r="5505" spans="9:10" ht="12">
      <c r="I5505" s="93"/>
      <c r="J5505" s="94"/>
    </row>
    <row r="5506" spans="9:10" ht="12">
      <c r="I5506" s="93"/>
      <c r="J5506" s="94"/>
    </row>
    <row r="5507" spans="9:10" ht="12">
      <c r="I5507" s="93"/>
      <c r="J5507" s="94"/>
    </row>
    <row r="5508" spans="9:10" ht="12">
      <c r="I5508" s="93"/>
      <c r="J5508" s="94"/>
    </row>
    <row r="5509" spans="9:10" ht="12">
      <c r="I5509" s="93"/>
      <c r="J5509" s="94"/>
    </row>
    <row r="5510" spans="9:10" ht="12">
      <c r="I5510" s="93"/>
      <c r="J5510" s="94"/>
    </row>
    <row r="5511" spans="9:10" ht="12">
      <c r="I5511" s="93"/>
      <c r="J5511" s="94"/>
    </row>
    <row r="5512" spans="9:10" ht="12">
      <c r="I5512" s="93"/>
      <c r="J5512" s="94"/>
    </row>
    <row r="5513" spans="9:10" ht="12">
      <c r="I5513" s="93"/>
      <c r="J5513" s="94"/>
    </row>
    <row r="5514" spans="9:10" ht="12">
      <c r="I5514" s="93"/>
      <c r="J5514" s="94"/>
    </row>
    <row r="5515" spans="9:10" ht="12">
      <c r="I5515" s="93"/>
      <c r="J5515" s="94"/>
    </row>
    <row r="5516" spans="9:10" ht="12">
      <c r="I5516" s="93"/>
      <c r="J5516" s="94"/>
    </row>
    <row r="5517" spans="9:10" ht="12">
      <c r="I5517" s="93"/>
      <c r="J5517" s="94"/>
    </row>
    <row r="5518" spans="9:10" ht="12">
      <c r="I5518" s="93"/>
      <c r="J5518" s="94"/>
    </row>
    <row r="5519" spans="9:10" ht="12">
      <c r="I5519" s="93"/>
      <c r="J5519" s="94"/>
    </row>
    <row r="5520" spans="9:10" ht="12">
      <c r="I5520" s="93"/>
      <c r="J5520" s="94"/>
    </row>
    <row r="5521" spans="9:10" ht="12">
      <c r="I5521" s="93"/>
      <c r="J5521" s="94"/>
    </row>
    <row r="5522" spans="9:10" ht="12">
      <c r="I5522" s="93"/>
      <c r="J5522" s="94"/>
    </row>
    <row r="5523" spans="9:10" ht="12">
      <c r="I5523" s="93"/>
      <c r="J5523" s="94"/>
    </row>
    <row r="5524" spans="9:10" ht="12">
      <c r="I5524" s="93"/>
      <c r="J5524" s="94"/>
    </row>
    <row r="5525" spans="9:10" ht="12">
      <c r="I5525" s="93"/>
      <c r="J5525" s="94"/>
    </row>
    <row r="5526" spans="9:10" ht="12">
      <c r="I5526" s="93"/>
      <c r="J5526" s="94"/>
    </row>
    <row r="5527" spans="9:10" ht="12">
      <c r="I5527" s="93"/>
      <c r="J5527" s="94"/>
    </row>
    <row r="5528" spans="9:10" ht="12">
      <c r="I5528" s="93"/>
      <c r="J5528" s="94"/>
    </row>
    <row r="5529" spans="9:10" ht="12">
      <c r="I5529" s="93"/>
      <c r="J5529" s="94"/>
    </row>
    <row r="5530" spans="9:10" ht="12">
      <c r="I5530" s="93"/>
      <c r="J5530" s="94"/>
    </row>
    <row r="5531" spans="9:10" ht="12">
      <c r="I5531" s="93"/>
      <c r="J5531" s="94"/>
    </row>
    <row r="5532" spans="9:10" ht="12">
      <c r="I5532" s="93"/>
      <c r="J5532" s="94"/>
    </row>
    <row r="5533" spans="9:10" ht="12">
      <c r="I5533" s="93"/>
      <c r="J5533" s="94"/>
    </row>
    <row r="5534" spans="9:10" ht="12">
      <c r="I5534" s="93"/>
      <c r="J5534" s="94"/>
    </row>
    <row r="5535" spans="9:10" ht="12">
      <c r="I5535" s="93"/>
      <c r="J5535" s="94"/>
    </row>
    <row r="5536" spans="9:10" ht="12">
      <c r="I5536" s="93"/>
      <c r="J5536" s="94"/>
    </row>
    <row r="5537" spans="9:10" ht="12">
      <c r="I5537" s="93"/>
      <c r="J5537" s="94"/>
    </row>
    <row r="5538" spans="9:10" ht="12">
      <c r="I5538" s="93"/>
      <c r="J5538" s="94"/>
    </row>
    <row r="5539" spans="9:10" ht="12">
      <c r="I5539" s="93"/>
      <c r="J5539" s="94"/>
    </row>
    <row r="5540" spans="9:10" ht="12">
      <c r="I5540" s="93"/>
      <c r="J5540" s="94"/>
    </row>
    <row r="5541" spans="9:10" ht="12">
      <c r="I5541" s="93"/>
      <c r="J5541" s="94"/>
    </row>
    <row r="5542" spans="9:10" ht="12">
      <c r="I5542" s="93"/>
      <c r="J5542" s="94"/>
    </row>
    <row r="5543" spans="9:10" ht="12">
      <c r="I5543" s="93"/>
      <c r="J5543" s="94"/>
    </row>
    <row r="5544" spans="9:10" ht="12">
      <c r="I5544" s="93"/>
      <c r="J5544" s="94"/>
    </row>
    <row r="5545" spans="9:10" ht="12">
      <c r="I5545" s="93"/>
      <c r="J5545" s="94"/>
    </row>
    <row r="5546" spans="9:10" ht="12">
      <c r="I5546" s="93"/>
      <c r="J5546" s="94"/>
    </row>
    <row r="5547" spans="9:10" ht="12">
      <c r="I5547" s="93"/>
      <c r="J5547" s="94"/>
    </row>
    <row r="5548" spans="9:10" ht="12">
      <c r="I5548" s="93"/>
      <c r="J5548" s="94"/>
    </row>
    <row r="5549" spans="9:10" ht="12">
      <c r="I5549" s="93"/>
      <c r="J5549" s="94"/>
    </row>
    <row r="5550" spans="9:10" ht="12">
      <c r="I5550" s="93"/>
      <c r="J5550" s="94"/>
    </row>
    <row r="5551" spans="9:10" ht="12">
      <c r="I5551" s="93"/>
      <c r="J5551" s="94"/>
    </row>
    <row r="5552" spans="9:10" ht="12">
      <c r="I5552" s="93"/>
      <c r="J5552" s="94"/>
    </row>
    <row r="5553" spans="9:10" ht="12">
      <c r="I5553" s="93"/>
      <c r="J5553" s="94"/>
    </row>
    <row r="5554" spans="9:10" ht="12">
      <c r="I5554" s="93"/>
      <c r="J5554" s="94"/>
    </row>
    <row r="5555" spans="9:10" ht="12">
      <c r="I5555" s="93"/>
      <c r="J5555" s="94"/>
    </row>
    <row r="5556" spans="9:10" ht="12">
      <c r="I5556" s="93"/>
      <c r="J5556" s="94"/>
    </row>
    <row r="5557" spans="9:10" ht="12">
      <c r="I5557" s="93"/>
      <c r="J5557" s="94"/>
    </row>
    <row r="5558" spans="9:10" ht="12">
      <c r="I5558" s="93"/>
      <c r="J5558" s="94"/>
    </row>
    <row r="5559" spans="9:10" ht="12">
      <c r="I5559" s="93"/>
      <c r="J5559" s="94"/>
    </row>
    <row r="5560" spans="9:10" ht="12">
      <c r="I5560" s="93"/>
      <c r="J5560" s="94"/>
    </row>
    <row r="5561" spans="9:10" ht="12">
      <c r="I5561" s="93"/>
      <c r="J5561" s="94"/>
    </row>
    <row r="5562" spans="9:10" ht="12">
      <c r="I5562" s="93"/>
      <c r="J5562" s="94"/>
    </row>
    <row r="5563" spans="9:10" ht="12">
      <c r="I5563" s="93"/>
      <c r="J5563" s="94"/>
    </row>
    <row r="5564" spans="9:10" ht="12">
      <c r="I5564" s="93"/>
      <c r="J5564" s="94"/>
    </row>
    <row r="5565" spans="9:10" ht="12">
      <c r="I5565" s="93"/>
      <c r="J5565" s="94"/>
    </row>
    <row r="5566" spans="9:10" ht="12">
      <c r="I5566" s="93"/>
      <c r="J5566" s="94"/>
    </row>
    <row r="5567" spans="9:10" ht="12">
      <c r="I5567" s="93"/>
      <c r="J5567" s="94"/>
    </row>
    <row r="5568" spans="9:10" ht="12">
      <c r="I5568" s="93"/>
      <c r="J5568" s="94"/>
    </row>
    <row r="5569" spans="9:10" ht="12">
      <c r="I5569" s="93"/>
      <c r="J5569" s="94"/>
    </row>
    <row r="5570" spans="9:10" ht="12">
      <c r="I5570" s="93"/>
      <c r="J5570" s="94"/>
    </row>
    <row r="5571" spans="9:10" ht="12">
      <c r="I5571" s="93"/>
      <c r="J5571" s="94"/>
    </row>
    <row r="5572" spans="9:10" ht="12">
      <c r="I5572" s="93"/>
      <c r="J5572" s="94"/>
    </row>
    <row r="5573" spans="9:10" ht="12">
      <c r="I5573" s="93"/>
      <c r="J5573" s="94"/>
    </row>
    <row r="5574" spans="9:10" ht="12">
      <c r="I5574" s="93"/>
      <c r="J5574" s="94"/>
    </row>
    <row r="5575" spans="9:10" ht="12">
      <c r="I5575" s="93"/>
      <c r="J5575" s="94"/>
    </row>
    <row r="5576" spans="9:10" ht="12">
      <c r="I5576" s="93"/>
      <c r="J5576" s="94"/>
    </row>
    <row r="5577" spans="9:10" ht="12">
      <c r="I5577" s="93"/>
      <c r="J5577" s="94"/>
    </row>
    <row r="5578" spans="9:10" ht="12">
      <c r="I5578" s="93"/>
      <c r="J5578" s="94"/>
    </row>
    <row r="5579" spans="9:10" ht="12">
      <c r="I5579" s="93"/>
      <c r="J5579" s="94"/>
    </row>
    <row r="5580" spans="9:10" ht="12">
      <c r="I5580" s="93"/>
      <c r="J5580" s="94"/>
    </row>
    <row r="5581" spans="9:10" ht="12">
      <c r="I5581" s="93"/>
      <c r="J5581" s="94"/>
    </row>
    <row r="5582" spans="9:10" ht="12">
      <c r="I5582" s="93"/>
      <c r="J5582" s="94"/>
    </row>
    <row r="5583" spans="9:10" ht="12">
      <c r="I5583" s="93"/>
      <c r="J5583" s="94"/>
    </row>
    <row r="5584" spans="9:10" ht="12">
      <c r="I5584" s="93"/>
      <c r="J5584" s="94"/>
    </row>
    <row r="5585" spans="9:10" ht="12">
      <c r="I5585" s="93"/>
      <c r="J5585" s="94"/>
    </row>
    <row r="5586" spans="9:10" ht="12">
      <c r="I5586" s="93"/>
      <c r="J5586" s="94"/>
    </row>
    <row r="5587" spans="9:10" ht="12">
      <c r="I5587" s="93"/>
      <c r="J5587" s="94"/>
    </row>
    <row r="5588" spans="9:10" ht="12">
      <c r="I5588" s="93"/>
      <c r="J5588" s="94"/>
    </row>
    <row r="5589" spans="9:10" ht="12">
      <c r="I5589" s="93"/>
      <c r="J5589" s="94"/>
    </row>
    <row r="5590" spans="9:10" ht="12">
      <c r="I5590" s="93"/>
      <c r="J5590" s="94"/>
    </row>
    <row r="5591" spans="9:10" ht="12">
      <c r="I5591" s="93"/>
      <c r="J5591" s="94"/>
    </row>
    <row r="5592" spans="9:10" ht="12">
      <c r="I5592" s="93"/>
      <c r="J5592" s="94"/>
    </row>
    <row r="5593" spans="9:10" ht="12">
      <c r="I5593" s="93"/>
      <c r="J5593" s="94"/>
    </row>
    <row r="5594" spans="9:10" ht="12">
      <c r="I5594" s="93"/>
      <c r="J5594" s="94"/>
    </row>
    <row r="5595" spans="9:10" ht="12">
      <c r="I5595" s="93"/>
      <c r="J5595" s="94"/>
    </row>
    <row r="5596" spans="9:10" ht="12">
      <c r="I5596" s="93"/>
      <c r="J5596" s="94"/>
    </row>
    <row r="5597" spans="9:10" ht="12">
      <c r="I5597" s="93"/>
      <c r="J5597" s="94"/>
    </row>
    <row r="5598" spans="9:10" ht="12">
      <c r="I5598" s="93"/>
      <c r="J5598" s="94"/>
    </row>
    <row r="5599" spans="9:10" ht="12">
      <c r="I5599" s="93"/>
      <c r="J5599" s="94"/>
    </row>
    <row r="5600" spans="9:10" ht="12">
      <c r="I5600" s="93"/>
      <c r="J5600" s="94"/>
    </row>
    <row r="5601" spans="9:10" ht="12">
      <c r="I5601" s="93"/>
      <c r="J5601" s="94"/>
    </row>
    <row r="5602" spans="9:10" ht="12">
      <c r="I5602" s="93"/>
      <c r="J5602" s="94"/>
    </row>
    <row r="5603" spans="9:10" ht="12">
      <c r="I5603" s="93"/>
      <c r="J5603" s="94"/>
    </row>
    <row r="5604" spans="9:10" ht="12">
      <c r="I5604" s="93"/>
      <c r="J5604" s="94"/>
    </row>
    <row r="5605" spans="9:10" ht="12">
      <c r="I5605" s="93"/>
      <c r="J5605" s="94"/>
    </row>
    <row r="5606" spans="9:10" ht="12">
      <c r="I5606" s="93"/>
      <c r="J5606" s="94"/>
    </row>
    <row r="5607" spans="9:10" ht="12">
      <c r="I5607" s="93"/>
      <c r="J5607" s="94"/>
    </row>
    <row r="5608" spans="9:10" ht="12">
      <c r="I5608" s="93"/>
      <c r="J5608" s="94"/>
    </row>
    <row r="5609" spans="9:10" ht="12">
      <c r="I5609" s="93"/>
      <c r="J5609" s="94"/>
    </row>
    <row r="5610" spans="9:10" ht="12">
      <c r="I5610" s="93"/>
      <c r="J5610" s="94"/>
    </row>
    <row r="5611" spans="9:10" ht="12">
      <c r="I5611" s="93"/>
      <c r="J5611" s="94"/>
    </row>
    <row r="5612" spans="9:10" ht="12">
      <c r="I5612" s="93"/>
      <c r="J5612" s="94"/>
    </row>
    <row r="5613" spans="9:10" ht="12">
      <c r="I5613" s="93"/>
      <c r="J5613" s="94"/>
    </row>
    <row r="5614" spans="9:10" ht="12">
      <c r="I5614" s="93"/>
      <c r="J5614" s="94"/>
    </row>
    <row r="5615" spans="9:10" ht="12">
      <c r="I5615" s="93"/>
      <c r="J5615" s="94"/>
    </row>
    <row r="5616" spans="9:10" ht="12">
      <c r="I5616" s="93"/>
      <c r="J5616" s="94"/>
    </row>
    <row r="5617" spans="9:10" ht="12">
      <c r="I5617" s="93"/>
      <c r="J5617" s="94"/>
    </row>
    <row r="5618" spans="9:10" ht="12">
      <c r="I5618" s="93"/>
      <c r="J5618" s="94"/>
    </row>
    <row r="5619" spans="9:10" ht="12">
      <c r="I5619" s="93"/>
      <c r="J5619" s="94"/>
    </row>
    <row r="5620" spans="9:10" ht="12">
      <c r="I5620" s="93"/>
      <c r="J5620" s="94"/>
    </row>
    <row r="5621" spans="9:10" ht="12">
      <c r="I5621" s="93"/>
      <c r="J5621" s="94"/>
    </row>
    <row r="5622" spans="9:10" ht="12">
      <c r="I5622" s="93"/>
      <c r="J5622" s="94"/>
    </row>
    <row r="5623" spans="9:10" ht="12">
      <c r="I5623" s="93"/>
      <c r="J5623" s="94"/>
    </row>
    <row r="5624" spans="9:10" ht="12">
      <c r="I5624" s="93"/>
      <c r="J5624" s="94"/>
    </row>
    <row r="5625" spans="9:10" ht="12">
      <c r="I5625" s="93"/>
      <c r="J5625" s="94"/>
    </row>
    <row r="5626" spans="9:10" ht="12">
      <c r="I5626" s="93"/>
      <c r="J5626" s="94"/>
    </row>
    <row r="5627" spans="9:10" ht="12">
      <c r="I5627" s="93"/>
      <c r="J5627" s="94"/>
    </row>
    <row r="5628" spans="9:10" ht="12">
      <c r="I5628" s="93"/>
      <c r="J5628" s="94"/>
    </row>
    <row r="5629" spans="9:10" ht="12">
      <c r="I5629" s="93"/>
      <c r="J5629" s="94"/>
    </row>
    <row r="5630" spans="9:10" ht="12">
      <c r="I5630" s="93"/>
      <c r="J5630" s="94"/>
    </row>
    <row r="5631" spans="9:10" ht="12">
      <c r="I5631" s="93"/>
      <c r="J5631" s="94"/>
    </row>
    <row r="5632" spans="9:10" ht="12">
      <c r="I5632" s="93"/>
      <c r="J5632" s="94"/>
    </row>
    <row r="5633" spans="9:10" ht="12">
      <c r="I5633" s="93"/>
      <c r="J5633" s="94"/>
    </row>
    <row r="5634" spans="9:10" ht="12">
      <c r="I5634" s="93"/>
      <c r="J5634" s="94"/>
    </row>
    <row r="5635" spans="9:10" ht="12">
      <c r="I5635" s="93"/>
      <c r="J5635" s="94"/>
    </row>
    <row r="5636" spans="9:10" ht="12">
      <c r="I5636" s="93"/>
      <c r="J5636" s="94"/>
    </row>
    <row r="5637" spans="9:10" ht="12">
      <c r="I5637" s="93"/>
      <c r="J5637" s="94"/>
    </row>
    <row r="5638" spans="9:10" ht="12">
      <c r="I5638" s="93"/>
      <c r="J5638" s="94"/>
    </row>
    <row r="5639" spans="9:10" ht="12">
      <c r="I5639" s="93"/>
      <c r="J5639" s="94"/>
    </row>
    <row r="5640" spans="9:10" ht="12">
      <c r="I5640" s="93"/>
      <c r="J5640" s="94"/>
    </row>
    <row r="5641" spans="9:10" ht="12">
      <c r="I5641" s="93"/>
      <c r="J5641" s="94"/>
    </row>
    <row r="5642" spans="9:10" ht="12">
      <c r="I5642" s="93"/>
      <c r="J5642" s="94"/>
    </row>
    <row r="5643" spans="9:10" ht="12">
      <c r="I5643" s="93"/>
      <c r="J5643" s="94"/>
    </row>
    <row r="5644" spans="9:10" ht="12">
      <c r="I5644" s="93"/>
      <c r="J5644" s="94"/>
    </row>
    <row r="5645" spans="9:10" ht="12">
      <c r="I5645" s="93"/>
      <c r="J5645" s="94"/>
    </row>
    <row r="5646" spans="9:10" ht="12">
      <c r="I5646" s="93"/>
      <c r="J5646" s="94"/>
    </row>
    <row r="5647" spans="9:10" ht="12">
      <c r="I5647" s="93"/>
      <c r="J5647" s="94"/>
    </row>
    <row r="5648" spans="9:10" ht="12">
      <c r="I5648" s="93"/>
      <c r="J5648" s="94"/>
    </row>
    <row r="5649" spans="9:10" ht="12">
      <c r="I5649" s="93"/>
      <c r="J5649" s="94"/>
    </row>
    <row r="5650" spans="9:10" ht="12">
      <c r="I5650" s="93"/>
      <c r="J5650" s="94"/>
    </row>
    <row r="5651" spans="9:10" ht="12">
      <c r="I5651" s="93"/>
      <c r="J5651" s="94"/>
    </row>
    <row r="5652" spans="9:10" ht="12">
      <c r="I5652" s="93"/>
      <c r="J5652" s="94"/>
    </row>
    <row r="5653" spans="9:10" ht="12">
      <c r="I5653" s="93"/>
      <c r="J5653" s="94"/>
    </row>
    <row r="5654" spans="9:10" ht="12">
      <c r="I5654" s="93"/>
      <c r="J5654" s="94"/>
    </row>
    <row r="5655" spans="9:10" ht="12">
      <c r="I5655" s="93"/>
      <c r="J5655" s="94"/>
    </row>
    <row r="5656" spans="9:10" ht="12">
      <c r="I5656" s="93"/>
      <c r="J5656" s="94"/>
    </row>
    <row r="5657" spans="9:10" ht="12">
      <c r="I5657" s="93"/>
      <c r="J5657" s="94"/>
    </row>
    <row r="5658" spans="9:10" ht="12">
      <c r="I5658" s="93"/>
      <c r="J5658" s="94"/>
    </row>
    <row r="5659" spans="9:10" ht="12">
      <c r="I5659" s="93"/>
      <c r="J5659" s="94"/>
    </row>
    <row r="5660" spans="9:10" ht="12">
      <c r="I5660" s="93"/>
      <c r="J5660" s="94"/>
    </row>
    <row r="5661" spans="9:10" ht="12">
      <c r="I5661" s="93"/>
      <c r="J5661" s="94"/>
    </row>
    <row r="5662" spans="9:10" ht="12">
      <c r="I5662" s="93"/>
      <c r="J5662" s="94"/>
    </row>
    <row r="5663" spans="9:10" ht="12">
      <c r="I5663" s="93"/>
      <c r="J5663" s="94"/>
    </row>
    <row r="5664" spans="9:10" ht="12">
      <c r="I5664" s="93"/>
      <c r="J5664" s="94"/>
    </row>
    <row r="5665" spans="9:10" ht="12">
      <c r="I5665" s="93"/>
      <c r="J5665" s="94"/>
    </row>
    <row r="5666" spans="9:10" ht="12">
      <c r="I5666" s="93"/>
      <c r="J5666" s="94"/>
    </row>
    <row r="5667" spans="9:10" ht="12">
      <c r="I5667" s="93"/>
      <c r="J5667" s="94"/>
    </row>
    <row r="5668" spans="9:10" ht="12">
      <c r="I5668" s="93"/>
      <c r="J5668" s="94"/>
    </row>
    <row r="5669" spans="9:10" ht="12">
      <c r="I5669" s="93"/>
      <c r="J5669" s="94"/>
    </row>
    <row r="5670" spans="9:10" ht="12">
      <c r="I5670" s="93"/>
      <c r="J5670" s="94"/>
    </row>
    <row r="5671" spans="9:10" ht="12">
      <c r="I5671" s="93"/>
      <c r="J5671" s="94"/>
    </row>
    <row r="5672" spans="9:10" ht="12">
      <c r="I5672" s="93"/>
      <c r="J5672" s="94"/>
    </row>
    <row r="5673" spans="9:10" ht="12">
      <c r="I5673" s="93"/>
      <c r="J5673" s="94"/>
    </row>
    <row r="5674" spans="9:10" ht="12">
      <c r="I5674" s="93"/>
      <c r="J5674" s="94"/>
    </row>
    <row r="5675" spans="9:10" ht="12">
      <c r="I5675" s="93"/>
      <c r="J5675" s="94"/>
    </row>
    <row r="5676" spans="9:10" ht="12">
      <c r="I5676" s="93"/>
      <c r="J5676" s="94"/>
    </row>
    <row r="5677" spans="9:10" ht="12">
      <c r="I5677" s="93"/>
      <c r="J5677" s="94"/>
    </row>
    <row r="5678" spans="9:10" ht="12">
      <c r="I5678" s="93"/>
      <c r="J5678" s="94"/>
    </row>
    <row r="5679" spans="9:10" ht="12">
      <c r="I5679" s="93"/>
      <c r="J5679" s="94"/>
    </row>
    <row r="5680" spans="9:10" ht="12">
      <c r="I5680" s="93"/>
      <c r="J5680" s="94"/>
    </row>
    <row r="5681" spans="9:10" ht="12">
      <c r="I5681" s="93"/>
      <c r="J5681" s="94"/>
    </row>
    <row r="5682" spans="9:10" ht="12">
      <c r="I5682" s="93"/>
      <c r="J5682" s="94"/>
    </row>
    <row r="5683" spans="9:10" ht="12">
      <c r="I5683" s="93"/>
      <c r="J5683" s="94"/>
    </row>
    <row r="5684" spans="9:10" ht="12">
      <c r="I5684" s="93"/>
      <c r="J5684" s="94"/>
    </row>
    <row r="5685" spans="9:10" ht="12">
      <c r="I5685" s="93"/>
      <c r="J5685" s="94"/>
    </row>
    <row r="5686" spans="9:10" ht="12">
      <c r="I5686" s="93"/>
      <c r="J5686" s="94"/>
    </row>
    <row r="5687" spans="9:10" ht="12">
      <c r="I5687" s="93"/>
      <c r="J5687" s="94"/>
    </row>
    <row r="5688" spans="9:10" ht="12">
      <c r="I5688" s="93"/>
      <c r="J5688" s="94"/>
    </row>
    <row r="5689" spans="9:10" ht="12">
      <c r="I5689" s="93"/>
      <c r="J5689" s="94"/>
    </row>
    <row r="5690" spans="9:10" ht="12">
      <c r="I5690" s="93"/>
      <c r="J5690" s="94"/>
    </row>
    <row r="5691" spans="9:10" ht="12">
      <c r="I5691" s="93"/>
      <c r="J5691" s="94"/>
    </row>
    <row r="5692" spans="9:10" ht="12">
      <c r="I5692" s="93"/>
      <c r="J5692" s="94"/>
    </row>
    <row r="5693" spans="9:10" ht="12">
      <c r="I5693" s="93"/>
      <c r="J5693" s="94"/>
    </row>
    <row r="5694" spans="9:10" ht="12">
      <c r="I5694" s="93"/>
      <c r="J5694" s="94"/>
    </row>
    <row r="5695" spans="9:10" ht="12">
      <c r="I5695" s="93"/>
      <c r="J5695" s="94"/>
    </row>
    <row r="5696" spans="9:10" ht="12">
      <c r="I5696" s="93"/>
      <c r="J5696" s="94"/>
    </row>
    <row r="5697" spans="9:10" ht="12">
      <c r="I5697" s="93"/>
      <c r="J5697" s="94"/>
    </row>
    <row r="5698" spans="9:10" ht="12">
      <c r="I5698" s="93"/>
      <c r="J5698" s="94"/>
    </row>
    <row r="5699" spans="9:10" ht="12">
      <c r="I5699" s="93"/>
      <c r="J5699" s="94"/>
    </row>
    <row r="5700" spans="9:10" ht="12">
      <c r="I5700" s="93"/>
      <c r="J5700" s="94"/>
    </row>
    <row r="5701" spans="9:10" ht="12">
      <c r="I5701" s="93"/>
      <c r="J5701" s="94"/>
    </row>
    <row r="5702" spans="9:10" ht="12">
      <c r="I5702" s="93"/>
      <c r="J5702" s="94"/>
    </row>
    <row r="5703" spans="9:10" ht="12">
      <c r="I5703" s="93"/>
      <c r="J5703" s="94"/>
    </row>
    <row r="5704" spans="9:10" ht="12">
      <c r="I5704" s="93"/>
      <c r="J5704" s="94"/>
    </row>
    <row r="5705" spans="9:10" ht="12">
      <c r="I5705" s="93"/>
      <c r="J5705" s="94"/>
    </row>
    <row r="5706" spans="9:10" ht="12">
      <c r="I5706" s="93"/>
      <c r="J5706" s="94"/>
    </row>
    <row r="5707" spans="9:10" ht="12">
      <c r="I5707" s="93"/>
      <c r="J5707" s="94"/>
    </row>
    <row r="5708" spans="9:10" ht="12">
      <c r="I5708" s="93"/>
      <c r="J5708" s="94"/>
    </row>
    <row r="5709" spans="9:10" ht="12">
      <c r="I5709" s="93"/>
      <c r="J5709" s="94"/>
    </row>
    <row r="5710" spans="9:10" ht="12">
      <c r="I5710" s="93"/>
      <c r="J5710" s="94"/>
    </row>
    <row r="5711" spans="9:10" ht="12">
      <c r="I5711" s="93"/>
      <c r="J5711" s="94"/>
    </row>
    <row r="5712" spans="9:10" ht="12">
      <c r="I5712" s="93"/>
      <c r="J5712" s="94"/>
    </row>
    <row r="5713" spans="9:10" ht="12">
      <c r="I5713" s="93"/>
      <c r="J5713" s="94"/>
    </row>
    <row r="5714" spans="9:10" ht="12">
      <c r="I5714" s="93"/>
      <c r="J5714" s="94"/>
    </row>
    <row r="5715" spans="9:10" ht="12">
      <c r="I5715" s="93"/>
      <c r="J5715" s="94"/>
    </row>
    <row r="5716" spans="9:10" ht="12">
      <c r="I5716" s="93"/>
      <c r="J5716" s="94"/>
    </row>
    <row r="5717" spans="9:10" ht="12">
      <c r="I5717" s="93"/>
      <c r="J5717" s="94"/>
    </row>
    <row r="5718" spans="9:10" ht="12">
      <c r="I5718" s="93"/>
      <c r="J5718" s="94"/>
    </row>
    <row r="5719" spans="9:10" ht="12">
      <c r="I5719" s="93"/>
      <c r="J5719" s="94"/>
    </row>
    <row r="5720" spans="9:10" ht="12">
      <c r="I5720" s="93"/>
      <c r="J5720" s="94"/>
    </row>
    <row r="5721" spans="9:10" ht="12">
      <c r="I5721" s="93"/>
      <c r="J5721" s="94"/>
    </row>
    <row r="5722" spans="9:10" ht="12">
      <c r="I5722" s="93"/>
      <c r="J5722" s="94"/>
    </row>
    <row r="5723" spans="9:10" ht="12">
      <c r="I5723" s="93"/>
      <c r="J5723" s="94"/>
    </row>
    <row r="5724" spans="9:10" ht="12">
      <c r="I5724" s="93"/>
      <c r="J5724" s="94"/>
    </row>
    <row r="5725" spans="9:10" ht="12">
      <c r="I5725" s="93"/>
      <c r="J5725" s="94"/>
    </row>
    <row r="5726" spans="9:10" ht="12">
      <c r="I5726" s="93"/>
      <c r="J5726" s="94"/>
    </row>
    <row r="5727" spans="9:10" ht="12">
      <c r="I5727" s="93"/>
      <c r="J5727" s="94"/>
    </row>
    <row r="5728" spans="9:10" ht="12">
      <c r="I5728" s="93"/>
      <c r="J5728" s="94"/>
    </row>
    <row r="5729" spans="9:10" ht="12">
      <c r="I5729" s="93"/>
      <c r="J5729" s="94"/>
    </row>
    <row r="5730" spans="9:10" ht="12">
      <c r="I5730" s="93"/>
      <c r="J5730" s="94"/>
    </row>
    <row r="5731" spans="9:10" ht="12">
      <c r="I5731" s="93"/>
      <c r="J5731" s="94"/>
    </row>
    <row r="5732" spans="9:10" ht="12">
      <c r="I5732" s="93"/>
      <c r="J5732" s="94"/>
    </row>
    <row r="5733" spans="9:10" ht="12">
      <c r="I5733" s="93"/>
      <c r="J5733" s="94"/>
    </row>
    <row r="5734" spans="9:10" ht="12">
      <c r="I5734" s="93"/>
      <c r="J5734" s="94"/>
    </row>
    <row r="5735" spans="9:10" ht="12">
      <c r="I5735" s="93"/>
      <c r="J5735" s="94"/>
    </row>
    <row r="5736" spans="9:10" ht="12">
      <c r="I5736" s="93"/>
      <c r="J5736" s="94"/>
    </row>
    <row r="5737" spans="9:10" ht="12">
      <c r="I5737" s="93"/>
      <c r="J5737" s="94"/>
    </row>
    <row r="5738" spans="9:10" ht="12">
      <c r="I5738" s="93"/>
      <c r="J5738" s="94"/>
    </row>
    <row r="5739" spans="9:10" ht="12">
      <c r="I5739" s="93"/>
      <c r="J5739" s="94"/>
    </row>
    <row r="5740" spans="9:10" ht="12">
      <c r="I5740" s="93"/>
      <c r="J5740" s="94"/>
    </row>
    <row r="5741" spans="9:10" ht="12">
      <c r="I5741" s="93"/>
      <c r="J5741" s="94"/>
    </row>
    <row r="5742" spans="9:10" ht="12">
      <c r="I5742" s="93"/>
      <c r="J5742" s="94"/>
    </row>
    <row r="5743" spans="9:10" ht="12">
      <c r="I5743" s="93"/>
      <c r="J5743" s="94"/>
    </row>
    <row r="5744" spans="9:10" ht="12">
      <c r="I5744" s="93"/>
      <c r="J5744" s="94"/>
    </row>
    <row r="5745" spans="9:10" ht="12">
      <c r="I5745" s="93"/>
      <c r="J5745" s="94"/>
    </row>
    <row r="5746" spans="9:10" ht="12">
      <c r="I5746" s="93"/>
      <c r="J5746" s="94"/>
    </row>
    <row r="5747" spans="9:10" ht="12">
      <c r="I5747" s="93"/>
      <c r="J5747" s="94"/>
    </row>
    <row r="5748" spans="9:10" ht="12">
      <c r="I5748" s="93"/>
      <c r="J5748" s="94"/>
    </row>
    <row r="5749" spans="9:10" ht="12">
      <c r="I5749" s="93"/>
      <c r="J5749" s="94"/>
    </row>
    <row r="5750" spans="9:10" ht="12">
      <c r="I5750" s="93"/>
      <c r="J5750" s="94"/>
    </row>
    <row r="5751" spans="9:10" ht="12">
      <c r="I5751" s="93"/>
      <c r="J5751" s="94"/>
    </row>
    <row r="5752" spans="9:10" ht="12">
      <c r="I5752" s="93"/>
      <c r="J5752" s="94"/>
    </row>
    <row r="5753" spans="9:10" ht="12">
      <c r="I5753" s="93"/>
      <c r="J5753" s="94"/>
    </row>
    <row r="5754" spans="9:10" ht="12">
      <c r="I5754" s="93"/>
      <c r="J5754" s="94"/>
    </row>
    <row r="5755" spans="9:10" ht="12">
      <c r="I5755" s="93"/>
      <c r="J5755" s="94"/>
    </row>
    <row r="5756" spans="9:10" ht="12">
      <c r="I5756" s="93"/>
      <c r="J5756" s="94"/>
    </row>
    <row r="5757" spans="9:10" ht="12">
      <c r="I5757" s="93"/>
      <c r="J5757" s="94"/>
    </row>
    <row r="5758" spans="9:10" ht="12">
      <c r="I5758" s="93"/>
      <c r="J5758" s="94"/>
    </row>
    <row r="5759" spans="9:10" ht="12">
      <c r="I5759" s="93"/>
      <c r="J5759" s="94"/>
    </row>
    <row r="5760" spans="9:10" ht="12">
      <c r="I5760" s="93"/>
      <c r="J5760" s="94"/>
    </row>
    <row r="5761" spans="9:10" ht="12">
      <c r="I5761" s="93"/>
      <c r="J5761" s="94"/>
    </row>
    <row r="5762" spans="9:10" ht="12">
      <c r="I5762" s="93"/>
      <c r="J5762" s="94"/>
    </row>
    <row r="5763" spans="9:10" ht="12">
      <c r="I5763" s="93"/>
      <c r="J5763" s="94"/>
    </row>
    <row r="5764" spans="9:10" ht="12">
      <c r="I5764" s="93"/>
      <c r="J5764" s="94"/>
    </row>
    <row r="5765" spans="9:10" ht="12">
      <c r="I5765" s="93"/>
      <c r="J5765" s="94"/>
    </row>
    <row r="5766" spans="9:10" ht="12">
      <c r="I5766" s="93"/>
      <c r="J5766" s="94"/>
    </row>
    <row r="5767" spans="9:10" ht="12">
      <c r="I5767" s="93"/>
      <c r="J5767" s="94"/>
    </row>
    <row r="5768" spans="9:10" ht="12">
      <c r="I5768" s="93"/>
      <c r="J5768" s="94"/>
    </row>
    <row r="5769" spans="9:10" ht="12">
      <c r="I5769" s="93"/>
      <c r="J5769" s="94"/>
    </row>
    <row r="5770" spans="9:10" ht="12">
      <c r="I5770" s="93"/>
      <c r="J5770" s="94"/>
    </row>
    <row r="5771" spans="9:10" ht="12">
      <c r="I5771" s="93"/>
      <c r="J5771" s="94"/>
    </row>
    <row r="5772" spans="9:10" ht="12">
      <c r="I5772" s="93"/>
      <c r="J5772" s="94"/>
    </row>
    <row r="5773" spans="9:10" ht="12">
      <c r="I5773" s="93"/>
      <c r="J5773" s="94"/>
    </row>
    <row r="5774" spans="9:10" ht="12">
      <c r="I5774" s="93"/>
      <c r="J5774" s="94"/>
    </row>
    <row r="5775" spans="9:10" ht="12">
      <c r="I5775" s="93"/>
      <c r="J5775" s="94"/>
    </row>
    <row r="5776" spans="9:10" ht="12">
      <c r="I5776" s="93"/>
      <c r="J5776" s="94"/>
    </row>
    <row r="5777" spans="9:10" ht="12">
      <c r="I5777" s="93"/>
      <c r="J5777" s="94"/>
    </row>
    <row r="5778" spans="9:10" ht="12">
      <c r="I5778" s="93"/>
      <c r="J5778" s="94"/>
    </row>
    <row r="5779" spans="9:10" ht="12">
      <c r="I5779" s="93"/>
      <c r="J5779" s="94"/>
    </row>
    <row r="5780" spans="9:10" ht="12">
      <c r="I5780" s="93"/>
      <c r="J5780" s="94"/>
    </row>
    <row r="5781" spans="9:10" ht="12">
      <c r="I5781" s="93"/>
      <c r="J5781" s="94"/>
    </row>
    <row r="5782" spans="9:10" ht="12">
      <c r="I5782" s="93"/>
      <c r="J5782" s="94"/>
    </row>
    <row r="5783" spans="9:10" ht="12">
      <c r="I5783" s="93"/>
      <c r="J5783" s="94"/>
    </row>
    <row r="5784" spans="9:10" ht="12">
      <c r="I5784" s="93"/>
      <c r="J5784" s="94"/>
    </row>
    <row r="5785" spans="9:10" ht="12">
      <c r="I5785" s="93"/>
      <c r="J5785" s="94"/>
    </row>
    <row r="5786" spans="9:10" ht="12">
      <c r="I5786" s="93"/>
      <c r="J5786" s="94"/>
    </row>
    <row r="5787" spans="9:10" ht="12">
      <c r="I5787" s="93"/>
      <c r="J5787" s="94"/>
    </row>
    <row r="5788" spans="9:10" ht="12">
      <c r="I5788" s="93"/>
      <c r="J5788" s="94"/>
    </row>
    <row r="5789" spans="9:10" ht="12">
      <c r="I5789" s="93"/>
      <c r="J5789" s="94"/>
    </row>
    <row r="5790" spans="9:10" ht="12">
      <c r="I5790" s="93"/>
      <c r="J5790" s="94"/>
    </row>
    <row r="5791" spans="9:10" ht="12">
      <c r="I5791" s="93"/>
      <c r="J5791" s="94"/>
    </row>
    <row r="5792" spans="9:10" ht="12">
      <c r="I5792" s="93"/>
      <c r="J5792" s="94"/>
    </row>
    <row r="5793" spans="9:10" ht="12">
      <c r="I5793" s="93"/>
      <c r="J5793" s="94"/>
    </row>
    <row r="5794" spans="9:10" ht="12">
      <c r="I5794" s="93"/>
      <c r="J5794" s="94"/>
    </row>
    <row r="5795" spans="9:10" ht="12">
      <c r="I5795" s="93"/>
      <c r="J5795" s="94"/>
    </row>
    <row r="5796" spans="9:10" ht="12">
      <c r="I5796" s="93"/>
      <c r="J5796" s="94"/>
    </row>
    <row r="5797" spans="9:10" ht="12">
      <c r="I5797" s="93"/>
      <c r="J5797" s="94"/>
    </row>
    <row r="5798" spans="9:10" ht="12">
      <c r="I5798" s="93"/>
      <c r="J5798" s="94"/>
    </row>
    <row r="5799" spans="9:10" ht="12">
      <c r="I5799" s="93"/>
      <c r="J5799" s="94"/>
    </row>
    <row r="5800" spans="9:10" ht="12">
      <c r="I5800" s="93"/>
      <c r="J5800" s="94"/>
    </row>
    <row r="5801" spans="9:10" ht="12">
      <c r="I5801" s="93"/>
      <c r="J5801" s="94"/>
    </row>
    <row r="5802" spans="9:10" ht="12">
      <c r="I5802" s="93"/>
      <c r="J5802" s="94"/>
    </row>
    <row r="5803" spans="9:10" ht="12">
      <c r="I5803" s="93"/>
      <c r="J5803" s="94"/>
    </row>
    <row r="5804" spans="9:10" ht="12">
      <c r="I5804" s="93"/>
      <c r="J5804" s="94"/>
    </row>
    <row r="5805" spans="9:10" ht="12">
      <c r="I5805" s="93"/>
      <c r="J5805" s="94"/>
    </row>
    <row r="5806" spans="9:10" ht="12">
      <c r="I5806" s="93"/>
      <c r="J5806" s="94"/>
    </row>
    <row r="5807" spans="9:10" ht="12">
      <c r="I5807" s="93"/>
      <c r="J5807" s="94"/>
    </row>
    <row r="5808" spans="9:10" ht="12">
      <c r="I5808" s="93"/>
      <c r="J5808" s="94"/>
    </row>
    <row r="5809" spans="9:10" ht="12">
      <c r="I5809" s="93"/>
      <c r="J5809" s="94"/>
    </row>
    <row r="5810" spans="9:10" ht="12">
      <c r="I5810" s="93"/>
      <c r="J5810" s="94"/>
    </row>
    <row r="5811" spans="9:10" ht="12">
      <c r="I5811" s="93"/>
      <c r="J5811" s="94"/>
    </row>
    <row r="5812" spans="9:10" ht="12">
      <c r="I5812" s="93"/>
      <c r="J5812" s="94"/>
    </row>
    <row r="5813" spans="9:10" ht="12">
      <c r="I5813" s="93"/>
      <c r="J5813" s="94"/>
    </row>
    <row r="5814" spans="9:10" ht="12">
      <c r="I5814" s="93"/>
      <c r="J5814" s="94"/>
    </row>
    <row r="5815" spans="9:10" ht="12">
      <c r="I5815" s="93"/>
      <c r="J5815" s="94"/>
    </row>
    <row r="5816" spans="9:10" ht="12">
      <c r="I5816" s="93"/>
      <c r="J5816" s="94"/>
    </row>
    <row r="5817" spans="9:10" ht="12">
      <c r="I5817" s="93"/>
      <c r="J5817" s="94"/>
    </row>
    <row r="5818" spans="9:10" ht="12">
      <c r="I5818" s="93"/>
      <c r="J5818" s="94"/>
    </row>
    <row r="5819" spans="9:10" ht="12">
      <c r="I5819" s="93"/>
      <c r="J5819" s="94"/>
    </row>
    <row r="5820" spans="9:10" ht="12">
      <c r="I5820" s="93"/>
      <c r="J5820" s="94"/>
    </row>
    <row r="5821" spans="9:10" ht="12">
      <c r="I5821" s="93"/>
      <c r="J5821" s="94"/>
    </row>
    <row r="5822" spans="9:10" ht="12">
      <c r="I5822" s="93"/>
      <c r="J5822" s="94"/>
    </row>
    <row r="5823" spans="9:10" ht="12">
      <c r="I5823" s="93"/>
      <c r="J5823" s="94"/>
    </row>
    <row r="5824" spans="9:10" ht="12">
      <c r="I5824" s="93"/>
      <c r="J5824" s="94"/>
    </row>
    <row r="5825" spans="9:10" ht="12">
      <c r="I5825" s="93"/>
      <c r="J5825" s="94"/>
    </row>
    <row r="5826" spans="9:10" ht="12">
      <c r="I5826" s="93"/>
      <c r="J5826" s="94"/>
    </row>
    <row r="5827" spans="9:10" ht="12">
      <c r="I5827" s="93"/>
      <c r="J5827" s="94"/>
    </row>
    <row r="5828" spans="9:10" ht="12">
      <c r="I5828" s="93"/>
      <c r="J5828" s="94"/>
    </row>
    <row r="5829" spans="9:10" ht="12">
      <c r="I5829" s="93"/>
      <c r="J5829" s="94"/>
    </row>
    <row r="5830" spans="9:10" ht="12">
      <c r="I5830" s="93"/>
      <c r="J5830" s="94"/>
    </row>
    <row r="5831" spans="9:10" ht="12">
      <c r="I5831" s="93"/>
      <c r="J5831" s="94"/>
    </row>
    <row r="5832" spans="9:10" ht="12">
      <c r="I5832" s="93"/>
      <c r="J5832" s="94"/>
    </row>
    <row r="5833" spans="9:10" ht="12">
      <c r="I5833" s="93"/>
      <c r="J5833" s="94"/>
    </row>
  </sheetData>
  <hyperlinks>
    <hyperlink ref="N5" r:id="rId1" display="http://www.mouser.com/search/ProductDetail.aspx?R=271-10-RCvirtualkey21980000virtualkey271-10-RC"/>
    <hyperlink ref="N6" r:id="rId2" display="http://www.mouser.com/search/ProductDetail.aspx?R=271-100-RCvirtualkey21980000virtualkey271-100-RC"/>
    <hyperlink ref="N169" r:id="rId3" display="http://www.mouser.com/search/ProductDetail.aspx?R=271-240-RCvirtualkey21980000virtualkey271-240-RC"/>
    <hyperlink ref="N7" r:id="rId4" display="http://www.mouser.com/search/ProductDetail.aspx?R=271-330-RCvirtualkey21980000virtualkey271-330-RC"/>
    <hyperlink ref="N8" r:id="rId5" display="http://www.mouser.com/search/ProductDetail.aspx?R=271-470-RCvirtualkey21980000virtualkey271-470-RC"/>
    <hyperlink ref="N144" r:id="rId6" display="http://www.mouser.com/search/ProductDetail.aspx?R=271-560-RCvirtualkey21980000virtualkey271-560-RC"/>
    <hyperlink ref="N9" r:id="rId7" display="http://www.mouser.com/search/ProductDetail.aspx?R=271-620-RCvirtualkey21980000virtualkey271-620-RC"/>
    <hyperlink ref="N10" r:id="rId8" display="http://www.mouser.com/search/ProductDetail.aspx?R=271-1K-RCvirtualkey21980000virtualkey271-1K-RC"/>
    <hyperlink ref="N11" r:id="rId9" display="http://www.mouser.com/search/ProductDetail.aspx?R=271-1.5K-RCvirtualkey21980000virtualkey271-1.5K-RC"/>
    <hyperlink ref="N12" r:id="rId10" display="http://www.mouser.com/search/ProductDetail.aspx?R=271-2.7K-RCvirtualkey21980000virtualkey271-2.7K-RC"/>
    <hyperlink ref="N13" r:id="rId11" display="http://www.mouser.com/search/ProductDetail.aspx?R=271-3.0K-RCvirtualkey21980000virtualkey271-3.0K-RC"/>
    <hyperlink ref="N14" r:id="rId12" display="http://www.mouser.com/search/ProductDetail.aspx?R=271-3.3K-RCvirtualkey21980000virtualkey271-3.3K-RC"/>
    <hyperlink ref="N15" r:id="rId13" display="http://www.mouser.com/search/ProductDetail.aspx?R=271-5.6K-RCvirtualkey21980000virtualkey271-5.6K-RC"/>
    <hyperlink ref="N16" r:id="rId14" display="http://www.mouser.com/search/ProductDetail.aspx?R=271-10K-RCvirtualkey21980000virtualkey271-10K-RC"/>
    <hyperlink ref="N17" r:id="rId15" display="http://www.mouser.com/search/ProductDetail.aspx?R=271-12K-RCvirtualkey21980000virtualkey271-12K-RC"/>
    <hyperlink ref="N18" r:id="rId16" display="http://www.mouser.com/search/ProductDetail.aspx?R=271-18K-RCvirtualkey21980000virtualkey271-18K-RC"/>
    <hyperlink ref="N145" r:id="rId17" display="http://www.mouser.com/search/ProductDetail.aspx?R=271-27K-RCvirtualkey21980000virtualkey271-27K-RC"/>
    <hyperlink ref="N19" r:id="rId18" display="http://www.mouser.com/search/ProductDetail.aspx?R=271-30K-RCvirtualkey21980000virtualkey271-30K-RC"/>
    <hyperlink ref="N20" r:id="rId19" display="http://www.mouser.com/search/ProductDetail.aspx?R=271-33K-RCvirtualkey21980000virtualkey271-33K-RC"/>
    <hyperlink ref="N21" r:id="rId20" display="http://www.mouser.com/search/ProductDetail.aspx?R=271-56K-RCvirtualkey21980000virtualkey271-56K-RC"/>
    <hyperlink ref="N171" r:id="rId21" display="http://www.mouser.com/search/ProductDetail.aspx?R=271-82K-RCvirtualkey21980000virtualkey271-82K-RC"/>
    <hyperlink ref="N22" r:id="rId22" display="http://www.mouser.com/search/ProductDetail.aspx?R=271-100K-RCvirtualkey21980000virtualkey271-100K-RC"/>
    <hyperlink ref="N23" r:id="rId23" display="http://www.mouser.com/search/ProductDetail.aspx?R=271-150K-RCvirtualkey21980000virtualkey271-150K-RC"/>
    <hyperlink ref="N24" r:id="rId24" display="http://www.mouser.com/search/ProductDetail.aspx?R=271-220K-RCvirtualkey21980000virtualkey271-220K-RC"/>
    <hyperlink ref="N25" r:id="rId25" display="http://www.mouser.com/search/ProductDetail.aspx?R=271-470K-RCvirtualkey21980000virtualkey271-470K-RC"/>
    <hyperlink ref="N26" r:id="rId26" display="http://www.mouser.com/search/ProductDetail.aspx?R=271-1.0M-RCvirtualkey21980000virtualkey271-1.0M-RC"/>
    <hyperlink ref="N27" r:id="rId27" display="http://www.mouser.com/search/ProductDetail.aspx?R=CMF5522M000FKBFvirtualkey61300000virtualkey71-CMF55-F-22M"/>
    <hyperlink ref="N34" r:id="rId28" display="http://www.mouser.com/search/ProductDetail.aspx?R=140-XRL35V10-RCvirtualkey21980000virtualkey140-XRL35V10-RC"/>
    <hyperlink ref="N35" r:id="rId29" display="http://www.mouser.com/search/ProductDetail.aspx?R=140-XRL50V15-RCvirtualkey21980000virtualkey140-XRL50V15-RC"/>
    <hyperlink ref="N167" r:id="rId30" display="http://www.mouser.com/search/ProductDetail.aspx?R=140-XRL50V470-RCvirtualkey21980000virtualkey140-XRL50V470-RC"/>
    <hyperlink ref="N39" r:id="rId31" display="http://www.mouser.com/search/ProductDetail.aspx?R=RPE5C1H100J2P1Z03Bvirtualkey64800000virtualkey81-RPE5C1H100J2P1Z03"/>
    <hyperlink ref="N40" r:id="rId32" display="http://www.mouser.com/search/ProductDetail.aspx?R=RPE5C1H330J2P1Z03Bvirtualkey64800000virtualkey81-RPE5C1H330J2P1Z03"/>
    <hyperlink ref="N41" r:id="rId33" display="http://www.mouser.com/search/ProductDetail.aspx?R=RPER71H103K2P1A03Bvirtualkey64800000virtualkey81-RPER71H103K2P1A03"/>
    <hyperlink ref="N47" r:id="rId34" display="http://www.mouser.com/search/ProductDetail.aspx?R=BQ014D0222J--virtualkey58110000virtualkey581-BQ014D0222J"/>
    <hyperlink ref="N48" r:id="rId35" display="http://www.mouser.com/search/ProductDetail.aspx?R=BQ014D0103J--virtualkey58110000virtualkey581-BQ014D0103J"/>
    <hyperlink ref="N49" r:id="rId36" display="http://www.mouser.com/search/ProductDetail.aspx?R=BQ014D0153J--virtualkey58110000virtualkey581-BQ014D0153J"/>
    <hyperlink ref="N51" r:id="rId37" display="http://www.mouser.com/search/ProductDetail.aspx?R=BQ074D0474J--virtualkey58110000virtualkey581-BQ074D0474J"/>
    <hyperlink ref="N50" r:id="rId38" display="http://www.mouser.com/search/ProductDetail.aspx?R=BQ014D0224J--virtualkey58110000virtualkey581-BQ014D0224J"/>
    <hyperlink ref="N70" r:id="rId39" display="http://www.mouser.com/search/ProductDetail.aspx?R=1N4148virtualkey61350000virtualkey78-1N4148"/>
    <hyperlink ref="N165" r:id="rId40" display="http://www.mouser.com/search/ProductDetail.aspx?R=1N4001-E3virtualkey61370000virtualkey625-1N4001-E3"/>
    <hyperlink ref="N75" r:id="rId41" display="http://www.mouser.com/search/ProductDetail.aspx?R=PT10LV10-00279-PT10LV10-503A2020virtualkey53100000virtualkey531-PT10V-50K"/>
    <hyperlink ref="N146" r:id="rId42" display="http://www.mouser.com/search/ProductDetail.aspx?R=3266W-1-502LFvirtualkey65210000virtualkey652-3266W-1-502LF"/>
    <hyperlink ref="N87" r:id="rId43" display="http://www.mouser.com/search/ProductDetail.aspx?R=640456-2virtualkey57100000virtualkey571-6404562"/>
    <hyperlink ref="N82" r:id="rId44" display="http://www.mouser.com/search/ProductDetail.aspx?R=115-93-308-41-003000virtualkey57510000virtualkey575-393308"/>
    <hyperlink ref="N119" r:id="rId45" display="http://www.mouser.com/search/ProductDetail.aspx?R=115-93-308-41-003000virtualkey57510000virtualkey575-393308"/>
    <hyperlink ref="N83" r:id="rId46" display="http://www.mouser.com/search/ProductDetail.aspx?R=115-93-314-41-003000virtualkey57510000virtualkey575-393314"/>
    <hyperlink ref="N112" r:id="rId47" display="http://www.mouser.com/search/ProductDetail.aspx?R=115-93-314-41-003000virtualkey57510000virtualkey575-393314"/>
    <hyperlink ref="N118" r:id="rId48" display="http://www.bridechamber.com/"/>
    <hyperlink ref="N110" r:id="rId49" display="http://www.web-tronics.com/ca3046.html"/>
    <hyperlink ref="N109" r:id="rId50" display="http://webtronics.stores.yahoo.net/canpntrar.html"/>
    <hyperlink ref="N120" r:id="rId51" display="http://www.national.com/pf/LM/LM394.html"/>
    <hyperlink ref="N44" r:id="rId52" display="http://www.mouser.com/search/ProductDetail.aspx?R=T350G106K035ATvirtualkey64600000virtualkey80-T350G106K035AT"/>
    <hyperlink ref="N33" r:id="rId53" display="http://www.mouser.com/search/ProductDetail.aspx?R=140-XRL35V1.0-RCvirtualkey21980000virtualkey140-XRL35V1.0-RC"/>
    <hyperlink ref="N36" r:id="rId54" display="http://www.mouser.com/search/ProductDetail.aspx?R=140-XRL35V22-RCvirtualkey21980000virtualkey140-XRL35V22-RC"/>
    <hyperlink ref="N170" r:id="rId55" display="http://www.mouser.com/search/ProductDetail.aspx?R=271-2.7K-RCvirtualkey21980000virtualkey271-2.7K-RC"/>
    <hyperlink ref="N138" r:id="rId56" display="http://www.mouser.com/search/ProductDetail.aspx?R=271-27K-RCvirtualkey21980000virtualkey271-27K-RC"/>
    <hyperlink ref="N139" r:id="rId57" display="http://www.mouser.com/search/ProductDetail.aspx?R=3266W-1-502LFvirtualkey65210000virtualkey652-3266W-1-502LF"/>
    <hyperlink ref="N153" r:id="rId58" display="http://www.elby-designs.comhttp://uk.farnell.com/jsp/search/productdetail.jsp?sku=732291"/>
    <hyperlink ref="N67" r:id="rId59" display="http://www.web-tronics.com/ca3046.html"/>
    <hyperlink ref="N66" r:id="rId60" display="http://store.americanmicrosemiconductor.com/ca3046.html?gclid=CIeBvsvs7owCFQ4egQodxj_WCA - 3.98"/>
    <hyperlink ref="N156" r:id="rId61" display="http://www.mouser.com/search/ProductDetail.aspx?R=3266W-1-103LFvirtualkey65210000virtualkey652-3266W-1-103LF"/>
    <hyperlink ref="N155" r:id="rId62" display="http://www.mouser.com/search/ProductDetail.aspx?R=271-47K-RCvirtualkey21980000virtualkey271-47K-RC"/>
    <hyperlink ref="N202" r:id="rId63" display="http://www.mouser.com/search/ProductDetail.aspx?R=112AXvirtualkey50210000virtualkey502-112AX"/>
    <hyperlink ref="N207" r:id="rId64" display="http://www.mouser.com/search/ProductDetail.aspx?R=112AXvirtualkey50210000virtualkey502-112AX"/>
    <hyperlink ref="N203" r:id="rId65" display="http://www.mouser.com/search/ProductDetail.aspx?R=512.0008virtualkey59400000virtualkey594-512-0008"/>
    <hyperlink ref="N208" r:id="rId66" display="http://www.mouser.com/search/ProductDetail.aspx?R=512.0008virtualkey59400000virtualkey594-512-0008"/>
    <hyperlink ref="N210" r:id="rId67" display="http://www.mouser.com/search/ProductDetail.aspx?R=1456virtualkey53400000virtualkey534-1456"/>
    <hyperlink ref="N221" r:id="rId68" display="http://www.mouser.com/search/ProductDetail.aspx?R=112AXvirtualkey50210000virtualkey502-112AX"/>
    <hyperlink ref="N222" r:id="rId69" display="http://www.mouser.com/search/ProductDetail.aspx?R=512.0008virtualkey59400000virtualkey594-512-0008"/>
    <hyperlink ref="N224" r:id="rId70" display="http://www.mouser.com/search/ProductDetail.aspx?R=1456virtualkey53400000virtualkey534-1456"/>
    <hyperlink ref="N215" r:id="rId71" display="http://www.mouser.com/search/ProductDetail.aspx?R=M2042SS1W01-ROvirtualkey63300000virtualkey633-M204201-RO"/>
    <hyperlink ref="N216" r:id="rId72" display="http://www.alliedelec.com/Search/ProductDetail.asp?SKU=870-0417&amp;SEARCH=&amp;MPN=M2042SS1W01%2DRO&amp;DESC=M2042SS1W01%2DRO&amp;R=870%2D0417&amp;sid=469AB5003F94E17F"/>
    <hyperlink ref="N220" r:id="rId73" display="http://www.alliedelec.com/Search/ProductDetail.asp?SKU=670-1320&amp;SEARCH=&amp;MPN=SSI%2DLXH387GD&amp;DESC=SSI%2DLXH387GD&amp;R=670%2D1320&amp;sid=469AB5006514617F"/>
    <hyperlink ref="N219" r:id="rId74" display="http://www.alliedelec.com/Search/ProductDetail.asp?SKU=670-1321&amp;SEARCH=&amp;MPN=SSI%2DLXH387ID&amp;DESC=SSI%2DLXH387ID&amp;R=670%2D1321&amp;sid=469AB5007247617F"/>
    <hyperlink ref="N225" r:id="rId75" display="http://www.mouser.com/search/ProductDetail.aspx?R=PKES90B1%2f4virtualkey50660000virtualkey506-PKES90B1%2f4"/>
    <hyperlink ref="N226" r:id="rId76" display="http://www.alliedelec.com/Search/ProductDetail.asp?SKU=759-2125&amp;SEARCH=&amp;MPN=PKES90B1%2F4&amp;DESC=PKES90B1%2F4&amp;R=759%2D2125&amp;sid=469C068059F3E17F"/>
    <hyperlink ref="N190" r:id="rId77" display="http://www.mouser.com/search/ProductDetail.aspx?R=14910FAGJSX10104KAvirtualkey59400000virtualkey594-149-7104"/>
    <hyperlink ref="N196" r:id="rId78" display="http://www.mouser.com/search/ProductDetail.aspx?R=1456virtualkey53400000virtualkey534-1456"/>
    <hyperlink ref="N211" r:id="rId79" display="http://www.mouser.com/search/ProductDetail.aspx?R=PKES90B1%2f4virtualkey50660000virtualkey506-PKES90B1%2f4"/>
    <hyperlink ref="N197" r:id="rId80" display="http://www.mouser.com/search/ProductDetail.aspx?R=PKES90B1%2f4virtualkey50660000virtualkey506-PKES90B1%2f4"/>
    <hyperlink ref="Y195" r:id="rId81" display="http://www.tubesandmore.com/scripts/foxweb.dll/catalog@d:/dfs/elevclients/cemirror/ELEVATOR.FXP?PAGE=SUBCAT&amp;SEARCH_TREE01=POTENTIOMETERS&amp;SEARCH_TREE02=ALPHA&amp;SEARCH_TREE03=SINGLE"/>
    <hyperlink ref="N209" r:id="rId82" display="http://www.mouser.com/search/ProductDetail.aspx?R=51AAA-B28-D15Lvirtualkey65210000virtualkey652-51AAA-B28-D15L"/>
    <hyperlink ref="N223" r:id="rId83" display="http://www.mouser.com/search/ProductDetail.aspx?R=51AAA-B28-D15Lvirtualkey65210000virtualkey652-51AAA-B28-D15L"/>
    <hyperlink ref="N251" r:id="rId84" display="http://www.mouser.com/search/ProductDetail.aspx?R=112AXvirtualkey50210000virtualkey502-112AX"/>
    <hyperlink ref="N256" r:id="rId85" display="http://www.mouser.com/search/ProductDetail.aspx?R=112AXvirtualkey50210000virtualkey502-112AX"/>
    <hyperlink ref="N252" r:id="rId86" display="http://www.mouser.com/search/ProductDetail.aspx?R=512.0008virtualkey59400000virtualkey594-512-0008"/>
    <hyperlink ref="N257" r:id="rId87" display="http://www.mouser.com/search/ProductDetail.aspx?R=512.0008virtualkey59400000virtualkey594-512-0008"/>
    <hyperlink ref="N267" r:id="rId88" display="http://www.mouser.com/search/ProductDetail.aspx?R=112AXvirtualkey50210000virtualkey502-112AX"/>
    <hyperlink ref="N268" r:id="rId89" display="http://www.mouser.com/search/ProductDetail.aspx?R=512.0008virtualkey59400000virtualkey594-512-0008"/>
    <hyperlink ref="N54" r:id="rId90" display="http://www.mouser.com/search/ProductDetail.aspx?R=C0805C104J5RACTUvirtualkey64600000virtualkey80-C0805C104J5R"/>
    <hyperlink ref="N231" r:id="rId91" display="http://www.mouser.com/search/ProductDetail.aspx?R=112AXvirtualkey50210000virtualkey502-112AX"/>
    <hyperlink ref="N232" r:id="rId92" display="http://www.mouser.com/search/ProductDetail.aspx?R=512.0008virtualkey59400000virtualkey594-512-0008"/>
    <hyperlink ref="N234" r:id="rId93" display="http://www.mouser.com/search/ProductDetail.aspx?R=1456virtualkey53400000virtualkey534-1456"/>
    <hyperlink ref="N235" r:id="rId94" display="http://www.mouser.com/search/ProductDetail.aspx?R=PKES90B1%2f4virtualkey50660000virtualkey506-PKES90B1%2f4"/>
    <hyperlink ref="N236" r:id="rId95" display="http://www.alliedelec.com/Search/ProductDetail.asp?SKU=759-2125&amp;SEARCH=&amp;MPN=PKES90B1%2F4&amp;DESC=PKES90B1%2F4&amp;R=759%2D2125&amp;sid=469C068059F3E17F"/>
    <hyperlink ref="N233" r:id="rId96" display="http://www.mouser.com/search/ProductDetail.aspx?R=51AAA-B28-D15Lvirtualkey65210000virtualkey652-51AAA-B28-D15L"/>
    <hyperlink ref="N147" r:id="rId97" display="http://www.mouser.com/search/ProductDetail.aspx?R=T93YA502KT20virtualkey61330000virtualkey72-T93YA-5K"/>
    <hyperlink ref="M88" r:id="rId98" display="http://www.mouser.com/catalog/631/1201.pdf"/>
    <hyperlink ref="M87" r:id="rId99" display="http://www.mouser.com/catalog/631/1202.pdf"/>
    <hyperlink ref="M89" r:id="rId100" display="http://www.mouser.com/catalog/631/1203.pdf"/>
    <hyperlink ref="M92" r:id="rId101" display="http://www.mouser.com/catalog/631/1201.pdf"/>
    <hyperlink ref="M91" r:id="rId102" display="http://www.mouser.com/catalog/631/1202.pdf"/>
    <hyperlink ref="M95" r:id="rId103" display="http://www.mouser.com/catalog/631/1202.pdf"/>
    <hyperlink ref="M96" r:id="rId104" display="http://www.mouser.com/catalog/631/1201.pdf"/>
    <hyperlink ref="M93" r:id="rId105" display="http://www.mouser.com/catalog/631/1203.pdf"/>
    <hyperlink ref="M97" r:id="rId106" display="http://www.mouser.com/catalog/631/1203.pdf"/>
    <hyperlink ref="N192" r:id="rId107" display="http://www.mouser.com/search/ProductDetail.aspx?R=51AAA-B28-D15Lvirtualkey65210000virtualkey652-51AAA-B28-D15L"/>
    <hyperlink ref="N183" r:id="rId108" display="http://www.mouser.com/search/ProductDetail.aspx?R=140-XRL35V22-RCvirtualkey21980000virtualkey140-XRL35V22-RC"/>
    <hyperlink ref="N100" r:id="rId109" display="http://www.mouser.com/search/productdetail.aspx?R=2211virtualkey53400000virtualkey534-405"/>
  </hyperlinks>
  <printOptions/>
  <pageMargins left="0.75" right="0.75" top="1" bottom="1" header="0.5" footer="0.5"/>
  <pageSetup horizontalDpi="600" verticalDpi="600" orientation="portrait" r:id="rId111"/>
  <drawing r:id="rId1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830"/>
  <sheetViews>
    <sheetView workbookViewId="0" topLeftCell="A1">
      <selection activeCell="A1" sqref="A1"/>
    </sheetView>
  </sheetViews>
  <sheetFormatPr defaultColWidth="9.140625" defaultRowHeight="12.75"/>
  <cols>
    <col min="1" max="1" width="22.00390625" style="118" customWidth="1"/>
    <col min="2" max="2" width="8.8515625" style="119" customWidth="1"/>
    <col min="3" max="4" width="8.8515625" style="130" customWidth="1"/>
    <col min="5" max="6" width="10.57421875" style="14" customWidth="1"/>
    <col min="7" max="7" width="23.57421875" style="0" customWidth="1"/>
    <col min="8" max="8" width="5.8515625" style="0" customWidth="1"/>
    <col min="9" max="9" width="11.8515625" style="21" customWidth="1"/>
    <col min="10" max="10" width="23.7109375" style="2" customWidth="1"/>
    <col min="11" max="11" width="5.28125" style="0" customWidth="1"/>
    <col min="12" max="12" width="6.00390625" style="0" customWidth="1"/>
    <col min="13" max="13" width="8.140625" style="3" customWidth="1"/>
    <col min="14" max="14" width="9.140625" style="0" customWidth="1"/>
    <col min="15" max="15" width="11.00390625" style="3" customWidth="1"/>
    <col min="16" max="16" width="37.28125" style="15" customWidth="1"/>
  </cols>
  <sheetData>
    <row r="1" spans="1:17" ht="12">
      <c r="A1" s="118" t="s">
        <v>423</v>
      </c>
      <c r="B1" s="119" t="s">
        <v>87</v>
      </c>
      <c r="C1" s="130" t="s">
        <v>424</v>
      </c>
      <c r="E1" s="94" t="s">
        <v>90</v>
      </c>
      <c r="F1" s="94"/>
      <c r="G1" t="s">
        <v>422</v>
      </c>
      <c r="H1" t="s">
        <v>1</v>
      </c>
      <c r="I1" s="21" t="s">
        <v>25</v>
      </c>
      <c r="J1" s="2" t="s">
        <v>64</v>
      </c>
      <c r="K1" t="s">
        <v>67</v>
      </c>
      <c r="L1" t="s">
        <v>45</v>
      </c>
      <c r="M1" s="3" t="s">
        <v>69</v>
      </c>
      <c r="N1" t="s">
        <v>88</v>
      </c>
      <c r="O1" s="3" t="s">
        <v>89</v>
      </c>
      <c r="P1" s="15" t="s">
        <v>26</v>
      </c>
      <c r="Q1" t="s">
        <v>227</v>
      </c>
    </row>
    <row r="2" spans="5:7" ht="12">
      <c r="E2" s="94"/>
      <c r="F2" s="94"/>
      <c r="G2" t="s">
        <v>365</v>
      </c>
    </row>
    <row r="3" spans="1:16" s="75" customFormat="1" ht="12.75">
      <c r="A3" s="120"/>
      <c r="B3" s="121"/>
      <c r="C3" s="131"/>
      <c r="D3" s="131"/>
      <c r="E3" s="79"/>
      <c r="F3" s="79"/>
      <c r="G3" s="74"/>
      <c r="I3" s="76"/>
      <c r="J3" s="77"/>
      <c r="M3" s="79"/>
      <c r="O3" s="79"/>
      <c r="P3" s="82"/>
    </row>
    <row r="4" spans="1:16" s="5" customFormat="1" ht="12.75">
      <c r="A4" s="118"/>
      <c r="B4" s="119"/>
      <c r="C4" s="130"/>
      <c r="D4" s="130"/>
      <c r="E4" s="7"/>
      <c r="F4" s="7"/>
      <c r="G4" s="4" t="s">
        <v>212</v>
      </c>
      <c r="I4" s="22"/>
      <c r="J4" s="6"/>
      <c r="M4" s="7"/>
      <c r="O4" s="7"/>
      <c r="P4" s="16"/>
    </row>
    <row r="5" spans="1:17" ht="12">
      <c r="A5" s="118" t="s">
        <v>30</v>
      </c>
      <c r="B5" s="119">
        <v>10</v>
      </c>
      <c r="E5" s="94">
        <f aca="true" t="shared" si="0" ref="E5:E27">PRODUCT(M5,B5)</f>
        <v>0.8999999999999999</v>
      </c>
      <c r="F5" s="94"/>
      <c r="G5" s="90" t="s">
        <v>3</v>
      </c>
      <c r="H5" s="97">
        <v>2</v>
      </c>
      <c r="I5" s="21" t="s">
        <v>24</v>
      </c>
      <c r="J5" s="2" t="s">
        <v>65</v>
      </c>
      <c r="K5">
        <v>10</v>
      </c>
      <c r="L5">
        <v>1</v>
      </c>
      <c r="M5" s="3">
        <v>0.09</v>
      </c>
      <c r="N5">
        <v>10</v>
      </c>
      <c r="O5" s="3">
        <f aca="true" t="shared" si="1" ref="O5:O27">PRODUCT(M5,N5)</f>
        <v>0.8999999999999999</v>
      </c>
      <c r="Q5" s="39" t="s">
        <v>99</v>
      </c>
    </row>
    <row r="6" spans="1:17" ht="12">
      <c r="A6" s="118" t="s">
        <v>31</v>
      </c>
      <c r="B6" s="119">
        <v>2</v>
      </c>
      <c r="E6" s="94">
        <f t="shared" si="0"/>
        <v>0.18</v>
      </c>
      <c r="F6" s="94"/>
      <c r="G6" s="90" t="s">
        <v>4</v>
      </c>
      <c r="H6" s="97">
        <v>2</v>
      </c>
      <c r="I6" s="21" t="s">
        <v>24</v>
      </c>
      <c r="J6" s="2" t="s">
        <v>65</v>
      </c>
      <c r="K6">
        <v>1</v>
      </c>
      <c r="L6">
        <v>1</v>
      </c>
      <c r="M6" s="3">
        <v>0.09</v>
      </c>
      <c r="N6">
        <v>10</v>
      </c>
      <c r="O6" s="3">
        <f t="shared" si="1"/>
        <v>0.8999999999999999</v>
      </c>
      <c r="Q6" s="39" t="s">
        <v>100</v>
      </c>
    </row>
    <row r="7" spans="1:17" ht="12">
      <c r="A7" s="118" t="s">
        <v>33</v>
      </c>
      <c r="B7" s="119">
        <v>3</v>
      </c>
      <c r="E7" s="94">
        <f t="shared" si="0"/>
        <v>0.27</v>
      </c>
      <c r="F7" s="94"/>
      <c r="G7" s="90" t="s">
        <v>6</v>
      </c>
      <c r="H7" s="97">
        <v>3</v>
      </c>
      <c r="I7" s="21" t="s">
        <v>24</v>
      </c>
      <c r="J7" s="2" t="s">
        <v>65</v>
      </c>
      <c r="K7">
        <v>1</v>
      </c>
      <c r="L7">
        <v>1</v>
      </c>
      <c r="M7" s="3">
        <v>0.09</v>
      </c>
      <c r="N7">
        <v>10</v>
      </c>
      <c r="O7" s="3">
        <f t="shared" si="1"/>
        <v>0.8999999999999999</v>
      </c>
      <c r="Q7" s="39" t="s">
        <v>102</v>
      </c>
    </row>
    <row r="8" spans="1:17" ht="12">
      <c r="A8" s="118" t="s">
        <v>34</v>
      </c>
      <c r="B8" s="119">
        <v>3</v>
      </c>
      <c r="E8" s="94">
        <f t="shared" si="0"/>
        <v>0.27</v>
      </c>
      <c r="F8" s="94"/>
      <c r="G8" s="90" t="s">
        <v>7</v>
      </c>
      <c r="H8" s="97">
        <v>3</v>
      </c>
      <c r="I8" s="21" t="s">
        <v>24</v>
      </c>
      <c r="J8" s="2" t="s">
        <v>65</v>
      </c>
      <c r="K8">
        <v>1</v>
      </c>
      <c r="L8">
        <v>1</v>
      </c>
      <c r="M8" s="3">
        <v>0.09</v>
      </c>
      <c r="N8">
        <v>10</v>
      </c>
      <c r="O8" s="3">
        <f t="shared" si="1"/>
        <v>0.8999999999999999</v>
      </c>
      <c r="Q8" s="39" t="s">
        <v>103</v>
      </c>
    </row>
    <row r="9" spans="1:17" ht="12">
      <c r="A9" s="118" t="s">
        <v>36</v>
      </c>
      <c r="B9" s="119">
        <v>2</v>
      </c>
      <c r="E9" s="94">
        <f t="shared" si="0"/>
        <v>0.18</v>
      </c>
      <c r="F9" s="94"/>
      <c r="G9" s="90" t="s">
        <v>8</v>
      </c>
      <c r="H9" s="97">
        <v>2</v>
      </c>
      <c r="I9" s="21" t="s">
        <v>24</v>
      </c>
      <c r="J9" s="2" t="s">
        <v>65</v>
      </c>
      <c r="K9">
        <v>1</v>
      </c>
      <c r="L9">
        <v>1</v>
      </c>
      <c r="M9" s="3">
        <v>0.09</v>
      </c>
      <c r="N9">
        <v>10</v>
      </c>
      <c r="O9" s="3">
        <f t="shared" si="1"/>
        <v>0.8999999999999999</v>
      </c>
      <c r="Q9" s="39" t="s">
        <v>105</v>
      </c>
    </row>
    <row r="10" spans="1:17" ht="12">
      <c r="A10" s="118" t="s">
        <v>37</v>
      </c>
      <c r="B10" s="119">
        <v>1</v>
      </c>
      <c r="E10" s="94">
        <f t="shared" si="0"/>
        <v>0.09</v>
      </c>
      <c r="F10" s="94"/>
      <c r="G10" s="90" t="s">
        <v>9</v>
      </c>
      <c r="H10" s="97">
        <v>1</v>
      </c>
      <c r="I10" s="21" t="s">
        <v>24</v>
      </c>
      <c r="J10" s="2" t="s">
        <v>65</v>
      </c>
      <c r="K10">
        <v>1</v>
      </c>
      <c r="L10">
        <v>1</v>
      </c>
      <c r="M10" s="3">
        <v>0.09</v>
      </c>
      <c r="N10">
        <v>10</v>
      </c>
      <c r="O10" s="3">
        <f t="shared" si="1"/>
        <v>0.8999999999999999</v>
      </c>
      <c r="Q10" s="39" t="s">
        <v>106</v>
      </c>
    </row>
    <row r="11" spans="1:17" ht="12">
      <c r="A11" s="118" t="s">
        <v>38</v>
      </c>
      <c r="B11" s="119">
        <v>2</v>
      </c>
      <c r="E11" s="94">
        <f t="shared" si="0"/>
        <v>0.18</v>
      </c>
      <c r="F11" s="94"/>
      <c r="G11" s="90" t="s">
        <v>39</v>
      </c>
      <c r="H11" s="97">
        <v>2</v>
      </c>
      <c r="I11" s="21" t="s">
        <v>24</v>
      </c>
      <c r="J11" s="2" t="s">
        <v>65</v>
      </c>
      <c r="K11">
        <v>1</v>
      </c>
      <c r="L11">
        <v>1</v>
      </c>
      <c r="M11" s="3">
        <v>0.09</v>
      </c>
      <c r="N11">
        <v>10</v>
      </c>
      <c r="O11" s="3">
        <f t="shared" si="1"/>
        <v>0.8999999999999999</v>
      </c>
      <c r="Q11" s="39" t="s">
        <v>107</v>
      </c>
    </row>
    <row r="12" spans="1:17" ht="12">
      <c r="A12" s="118" t="s">
        <v>41</v>
      </c>
      <c r="B12" s="119">
        <v>10</v>
      </c>
      <c r="E12" s="94">
        <f t="shared" si="0"/>
        <v>0.8999999999999999</v>
      </c>
      <c r="F12" s="94"/>
      <c r="G12" s="90" t="s">
        <v>40</v>
      </c>
      <c r="H12" s="97">
        <v>4</v>
      </c>
      <c r="I12" s="21" t="s">
        <v>24</v>
      </c>
      <c r="J12" s="2" t="s">
        <v>65</v>
      </c>
      <c r="K12">
        <v>10</v>
      </c>
      <c r="L12">
        <v>1</v>
      </c>
      <c r="M12" s="3">
        <v>0.09</v>
      </c>
      <c r="N12">
        <v>15</v>
      </c>
      <c r="O12" s="3">
        <f t="shared" si="1"/>
        <v>1.3499999999999999</v>
      </c>
      <c r="Q12" s="39" t="s">
        <v>108</v>
      </c>
    </row>
    <row r="13" spans="1:17" ht="12">
      <c r="A13" s="118" t="s">
        <v>42</v>
      </c>
      <c r="B13" s="119">
        <v>2</v>
      </c>
      <c r="E13" s="94">
        <f t="shared" si="0"/>
        <v>0.18</v>
      </c>
      <c r="F13" s="94"/>
      <c r="G13" s="90" t="s">
        <v>10</v>
      </c>
      <c r="H13" s="97">
        <v>2</v>
      </c>
      <c r="I13" s="21" t="s">
        <v>24</v>
      </c>
      <c r="J13" s="2" t="s">
        <v>65</v>
      </c>
      <c r="K13">
        <v>1</v>
      </c>
      <c r="L13">
        <v>1</v>
      </c>
      <c r="M13" s="3">
        <v>0.09</v>
      </c>
      <c r="N13">
        <v>10</v>
      </c>
      <c r="O13" s="3">
        <f t="shared" si="1"/>
        <v>0.8999999999999999</v>
      </c>
      <c r="Q13" s="39" t="s">
        <v>109</v>
      </c>
    </row>
    <row r="14" spans="1:17" ht="12">
      <c r="A14" s="118" t="s">
        <v>43</v>
      </c>
      <c r="B14" s="119">
        <v>6</v>
      </c>
      <c r="E14" s="94">
        <f t="shared" si="0"/>
        <v>0.54</v>
      </c>
      <c r="F14" s="94"/>
      <c r="G14" s="90" t="s">
        <v>47</v>
      </c>
      <c r="H14" s="97">
        <v>6</v>
      </c>
      <c r="I14" s="21" t="s">
        <v>24</v>
      </c>
      <c r="J14" s="2" t="s">
        <v>65</v>
      </c>
      <c r="K14">
        <v>1</v>
      </c>
      <c r="L14">
        <v>1</v>
      </c>
      <c r="M14" s="3">
        <v>0.09</v>
      </c>
      <c r="N14">
        <v>20</v>
      </c>
      <c r="O14" s="3">
        <f t="shared" si="1"/>
        <v>1.7999999999999998</v>
      </c>
      <c r="Q14" s="39" t="s">
        <v>110</v>
      </c>
    </row>
    <row r="15" spans="1:17" ht="12">
      <c r="A15" s="118" t="s">
        <v>44</v>
      </c>
      <c r="B15" s="119">
        <v>2</v>
      </c>
      <c r="E15" s="94">
        <f t="shared" si="0"/>
        <v>0.18</v>
      </c>
      <c r="F15" s="94"/>
      <c r="G15" s="90" t="s">
        <v>48</v>
      </c>
      <c r="H15" s="97">
        <v>2</v>
      </c>
      <c r="I15" s="21" t="s">
        <v>24</v>
      </c>
      <c r="J15" s="2" t="s">
        <v>65</v>
      </c>
      <c r="K15">
        <v>1</v>
      </c>
      <c r="L15">
        <v>1</v>
      </c>
      <c r="M15" s="3">
        <v>0.09</v>
      </c>
      <c r="N15">
        <v>10</v>
      </c>
      <c r="O15" s="3">
        <f t="shared" si="1"/>
        <v>0.8999999999999999</v>
      </c>
      <c r="Q15" s="39" t="s">
        <v>111</v>
      </c>
    </row>
    <row r="16" spans="1:17" ht="12">
      <c r="A16" s="118" t="s">
        <v>46</v>
      </c>
      <c r="B16" s="119">
        <v>10</v>
      </c>
      <c r="E16" s="94">
        <f t="shared" si="0"/>
        <v>0.8999999999999999</v>
      </c>
      <c r="F16" s="94"/>
      <c r="G16" s="90" t="s">
        <v>11</v>
      </c>
      <c r="H16" s="97">
        <v>2</v>
      </c>
      <c r="I16" s="21" t="s">
        <v>24</v>
      </c>
      <c r="J16" s="2" t="s">
        <v>65</v>
      </c>
      <c r="K16">
        <v>10</v>
      </c>
      <c r="L16">
        <v>1</v>
      </c>
      <c r="M16" s="3">
        <v>0.09</v>
      </c>
      <c r="N16">
        <v>10</v>
      </c>
      <c r="O16" s="3">
        <f t="shared" si="1"/>
        <v>0.8999999999999999</v>
      </c>
      <c r="Q16" s="39" t="s">
        <v>112</v>
      </c>
    </row>
    <row r="17" spans="1:17" ht="12">
      <c r="A17" s="118" t="s">
        <v>49</v>
      </c>
      <c r="B17" s="119">
        <v>1</v>
      </c>
      <c r="E17" s="94">
        <f t="shared" si="0"/>
        <v>0.09</v>
      </c>
      <c r="F17" s="94"/>
      <c r="G17" s="90" t="s">
        <v>12</v>
      </c>
      <c r="H17" s="97">
        <v>1</v>
      </c>
      <c r="I17" s="21" t="s">
        <v>24</v>
      </c>
      <c r="J17" s="2" t="s">
        <v>65</v>
      </c>
      <c r="K17">
        <v>1</v>
      </c>
      <c r="L17">
        <v>1</v>
      </c>
      <c r="M17" s="3">
        <v>0.09</v>
      </c>
      <c r="N17">
        <v>10</v>
      </c>
      <c r="O17" s="3">
        <f t="shared" si="1"/>
        <v>0.8999999999999999</v>
      </c>
      <c r="Q17" s="39" t="s">
        <v>113</v>
      </c>
    </row>
    <row r="18" spans="1:17" ht="12">
      <c r="A18" s="118" t="s">
        <v>50</v>
      </c>
      <c r="B18" s="119">
        <v>4</v>
      </c>
      <c r="E18" s="94">
        <f t="shared" si="0"/>
        <v>0.36</v>
      </c>
      <c r="F18" s="94"/>
      <c r="G18" s="90" t="s">
        <v>13</v>
      </c>
      <c r="H18" s="97">
        <v>4</v>
      </c>
      <c r="I18" s="21" t="s">
        <v>24</v>
      </c>
      <c r="J18" s="2" t="s">
        <v>65</v>
      </c>
      <c r="K18">
        <v>1</v>
      </c>
      <c r="L18">
        <v>1</v>
      </c>
      <c r="M18" s="3">
        <v>0.09</v>
      </c>
      <c r="N18">
        <v>10</v>
      </c>
      <c r="O18" s="3">
        <f t="shared" si="1"/>
        <v>0.8999999999999999</v>
      </c>
      <c r="Q18" s="39" t="s">
        <v>114</v>
      </c>
    </row>
    <row r="19" spans="1:17" ht="12">
      <c r="A19" s="118" t="s">
        <v>52</v>
      </c>
      <c r="B19" s="119">
        <v>2</v>
      </c>
      <c r="E19" s="94">
        <f t="shared" si="0"/>
        <v>0.18</v>
      </c>
      <c r="F19" s="94"/>
      <c r="G19" s="90" t="s">
        <v>14</v>
      </c>
      <c r="H19" s="97">
        <v>2</v>
      </c>
      <c r="I19" s="21" t="s">
        <v>24</v>
      </c>
      <c r="J19" s="2" t="s">
        <v>65</v>
      </c>
      <c r="K19">
        <v>1</v>
      </c>
      <c r="L19">
        <v>1</v>
      </c>
      <c r="M19" s="3">
        <v>0.09</v>
      </c>
      <c r="N19">
        <v>10</v>
      </c>
      <c r="O19" s="3">
        <f t="shared" si="1"/>
        <v>0.8999999999999999</v>
      </c>
      <c r="Q19" s="39" t="s">
        <v>116</v>
      </c>
    </row>
    <row r="20" spans="1:17" ht="12">
      <c r="A20" s="118" t="s">
        <v>53</v>
      </c>
      <c r="B20" s="119">
        <v>1</v>
      </c>
      <c r="E20" s="94">
        <f t="shared" si="0"/>
        <v>0.09</v>
      </c>
      <c r="F20" s="94"/>
      <c r="G20" s="90" t="s">
        <v>15</v>
      </c>
      <c r="H20" s="97">
        <v>1</v>
      </c>
      <c r="I20" s="21" t="s">
        <v>24</v>
      </c>
      <c r="J20" s="2" t="s">
        <v>65</v>
      </c>
      <c r="K20">
        <v>1</v>
      </c>
      <c r="L20">
        <v>1</v>
      </c>
      <c r="M20" s="3">
        <v>0.09</v>
      </c>
      <c r="N20">
        <v>10</v>
      </c>
      <c r="O20" s="3">
        <f t="shared" si="1"/>
        <v>0.8999999999999999</v>
      </c>
      <c r="Q20" s="39" t="s">
        <v>117</v>
      </c>
    </row>
    <row r="21" spans="1:17" ht="12">
      <c r="A21" s="118" t="s">
        <v>55</v>
      </c>
      <c r="B21" s="119">
        <v>2</v>
      </c>
      <c r="E21" s="94">
        <f t="shared" si="0"/>
        <v>0.18</v>
      </c>
      <c r="F21" s="94"/>
      <c r="G21" s="90" t="s">
        <v>16</v>
      </c>
      <c r="H21" s="97">
        <v>1</v>
      </c>
      <c r="I21" s="21" t="s">
        <v>24</v>
      </c>
      <c r="J21" s="2" t="s">
        <v>65</v>
      </c>
      <c r="K21">
        <v>1</v>
      </c>
      <c r="L21">
        <v>1</v>
      </c>
      <c r="M21" s="3">
        <v>0.09</v>
      </c>
      <c r="N21">
        <v>10</v>
      </c>
      <c r="O21" s="3">
        <f t="shared" si="1"/>
        <v>0.8999999999999999</v>
      </c>
      <c r="Q21" s="39" t="s">
        <v>118</v>
      </c>
    </row>
    <row r="22" spans="1:17" ht="12">
      <c r="A22" s="118" t="s">
        <v>57</v>
      </c>
      <c r="B22" s="119">
        <v>12</v>
      </c>
      <c r="E22" s="94">
        <f t="shared" si="0"/>
        <v>1.08</v>
      </c>
      <c r="F22" s="94"/>
      <c r="G22" s="90" t="s">
        <v>18</v>
      </c>
      <c r="H22" s="97">
        <v>12</v>
      </c>
      <c r="I22" s="21" t="s">
        <v>24</v>
      </c>
      <c r="J22" s="2" t="s">
        <v>65</v>
      </c>
      <c r="K22">
        <v>1</v>
      </c>
      <c r="L22">
        <v>1</v>
      </c>
      <c r="M22" s="3">
        <v>0.09</v>
      </c>
      <c r="N22">
        <v>28</v>
      </c>
      <c r="O22" s="3">
        <f t="shared" si="1"/>
        <v>2.52</v>
      </c>
      <c r="Q22" s="39" t="s">
        <v>120</v>
      </c>
    </row>
    <row r="23" spans="1:17" ht="12">
      <c r="A23" s="118" t="s">
        <v>58</v>
      </c>
      <c r="B23" s="119">
        <v>2</v>
      </c>
      <c r="E23" s="94">
        <f t="shared" si="0"/>
        <v>0.18</v>
      </c>
      <c r="F23" s="94"/>
      <c r="G23" s="90" t="s">
        <v>19</v>
      </c>
      <c r="H23" s="97">
        <v>2</v>
      </c>
      <c r="I23" s="21" t="s">
        <v>24</v>
      </c>
      <c r="J23" s="2" t="s">
        <v>65</v>
      </c>
      <c r="K23">
        <v>1</v>
      </c>
      <c r="L23">
        <v>1</v>
      </c>
      <c r="M23" s="3">
        <v>0.09</v>
      </c>
      <c r="N23">
        <v>10</v>
      </c>
      <c r="O23" s="3">
        <f t="shared" si="1"/>
        <v>0.8999999999999999</v>
      </c>
      <c r="Q23" s="39" t="s">
        <v>121</v>
      </c>
    </row>
    <row r="24" spans="1:17" ht="12">
      <c r="A24" s="118" t="s">
        <v>59</v>
      </c>
      <c r="B24" s="119">
        <v>2</v>
      </c>
      <c r="E24" s="94">
        <f t="shared" si="0"/>
        <v>0.18</v>
      </c>
      <c r="F24" s="94"/>
      <c r="G24" s="90" t="s">
        <v>20</v>
      </c>
      <c r="H24" s="97">
        <v>2</v>
      </c>
      <c r="I24" s="21" t="s">
        <v>24</v>
      </c>
      <c r="J24" s="2" t="s">
        <v>65</v>
      </c>
      <c r="K24">
        <v>1</v>
      </c>
      <c r="L24">
        <v>1</v>
      </c>
      <c r="M24" s="3">
        <v>0.09</v>
      </c>
      <c r="N24">
        <v>10</v>
      </c>
      <c r="O24" s="3">
        <f t="shared" si="1"/>
        <v>0.8999999999999999</v>
      </c>
      <c r="Q24" s="39" t="s">
        <v>122</v>
      </c>
    </row>
    <row r="25" spans="1:17" ht="12">
      <c r="A25" s="118" t="s">
        <v>60</v>
      </c>
      <c r="B25" s="119">
        <v>1</v>
      </c>
      <c r="E25" s="94">
        <f t="shared" si="0"/>
        <v>0.09</v>
      </c>
      <c r="F25" s="94"/>
      <c r="G25" s="90" t="s">
        <v>21</v>
      </c>
      <c r="H25" s="97">
        <v>1</v>
      </c>
      <c r="I25" s="21" t="s">
        <v>24</v>
      </c>
      <c r="J25" s="2" t="s">
        <v>65</v>
      </c>
      <c r="K25">
        <v>1</v>
      </c>
      <c r="L25">
        <v>1</v>
      </c>
      <c r="M25" s="3">
        <v>0.09</v>
      </c>
      <c r="N25">
        <v>10</v>
      </c>
      <c r="O25" s="3">
        <f t="shared" si="1"/>
        <v>0.8999999999999999</v>
      </c>
      <c r="Q25" s="39" t="s">
        <v>123</v>
      </c>
    </row>
    <row r="26" spans="1:17" ht="12">
      <c r="A26" s="118" t="s">
        <v>61</v>
      </c>
      <c r="B26" s="119">
        <v>2</v>
      </c>
      <c r="E26" s="94">
        <f t="shared" si="0"/>
        <v>0.18</v>
      </c>
      <c r="F26" s="94"/>
      <c r="G26" s="90" t="s">
        <v>22</v>
      </c>
      <c r="H26" s="97">
        <v>2</v>
      </c>
      <c r="I26" s="21" t="s">
        <v>24</v>
      </c>
      <c r="J26" s="2" t="s">
        <v>65</v>
      </c>
      <c r="K26">
        <v>1</v>
      </c>
      <c r="L26">
        <v>1</v>
      </c>
      <c r="M26" s="3">
        <v>0.09</v>
      </c>
      <c r="N26">
        <v>10</v>
      </c>
      <c r="O26" s="3">
        <f t="shared" si="1"/>
        <v>0.8999999999999999</v>
      </c>
      <c r="Q26" s="39" t="s">
        <v>124</v>
      </c>
    </row>
    <row r="27" spans="1:17" ht="12">
      <c r="A27" s="118" t="s">
        <v>63</v>
      </c>
      <c r="B27" s="119">
        <v>1</v>
      </c>
      <c r="E27" s="94">
        <f t="shared" si="0"/>
        <v>0.98</v>
      </c>
      <c r="F27" s="94"/>
      <c r="G27" s="90" t="s">
        <v>23</v>
      </c>
      <c r="H27" s="97">
        <v>3</v>
      </c>
      <c r="I27" s="21" t="s">
        <v>24</v>
      </c>
      <c r="J27" s="2" t="s">
        <v>66</v>
      </c>
      <c r="K27">
        <v>1</v>
      </c>
      <c r="L27">
        <v>1</v>
      </c>
      <c r="M27" s="3">
        <v>0.98</v>
      </c>
      <c r="N27">
        <v>8</v>
      </c>
      <c r="O27" s="3">
        <f t="shared" si="1"/>
        <v>7.84</v>
      </c>
      <c r="P27" s="38"/>
      <c r="Q27" s="39" t="s">
        <v>125</v>
      </c>
    </row>
    <row r="28" spans="1:16" s="5" customFormat="1" ht="12.75">
      <c r="A28" s="118"/>
      <c r="B28" s="119"/>
      <c r="C28" s="130"/>
      <c r="D28" s="130"/>
      <c r="E28" s="8">
        <f>SUM(E5:E27)</f>
        <v>8.359999999999998</v>
      </c>
      <c r="F28" s="8"/>
      <c r="G28" s="4" t="s">
        <v>54</v>
      </c>
      <c r="I28" s="22"/>
      <c r="J28" s="6"/>
      <c r="M28" s="7"/>
      <c r="O28" s="8">
        <f>SUM(O5:O27)</f>
        <v>30.609999999999996</v>
      </c>
      <c r="P28" s="16"/>
    </row>
    <row r="29" spans="1:16" s="10" customFormat="1" ht="12.75">
      <c r="A29" s="118"/>
      <c r="B29" s="119"/>
      <c r="C29" s="130"/>
      <c r="D29" s="130"/>
      <c r="E29" s="12"/>
      <c r="F29" s="12"/>
      <c r="G29" s="9" t="s">
        <v>70</v>
      </c>
      <c r="I29" s="23"/>
      <c r="J29" s="11"/>
      <c r="M29" s="12"/>
      <c r="O29" s="13">
        <f>SUM(O28)</f>
        <v>30.609999999999996</v>
      </c>
      <c r="P29" s="17"/>
    </row>
    <row r="30" spans="5:6" ht="12">
      <c r="E30" s="94"/>
      <c r="F30" s="94"/>
    </row>
    <row r="31" spans="1:16" s="5" customFormat="1" ht="12.75">
      <c r="A31" s="118"/>
      <c r="B31" s="119"/>
      <c r="C31" s="130"/>
      <c r="D31" s="130"/>
      <c r="E31" s="7"/>
      <c r="F31" s="7"/>
      <c r="G31" s="4" t="s">
        <v>163</v>
      </c>
      <c r="I31" s="22"/>
      <c r="J31" s="6"/>
      <c r="M31" s="7"/>
      <c r="O31" s="7"/>
      <c r="P31" s="16"/>
    </row>
    <row r="32" spans="5:7" ht="12.75">
      <c r="E32" s="94"/>
      <c r="F32" s="94"/>
      <c r="G32" s="1" t="s">
        <v>209</v>
      </c>
    </row>
    <row r="33" spans="1:17" ht="12">
      <c r="A33" s="122" t="s">
        <v>358</v>
      </c>
      <c r="B33" s="119">
        <v>2</v>
      </c>
      <c r="E33" s="94">
        <f>PRODUCT(M33,B33)</f>
        <v>0.12</v>
      </c>
      <c r="F33" s="94"/>
      <c r="G33" s="90" t="s">
        <v>357</v>
      </c>
      <c r="H33" s="97">
        <v>2</v>
      </c>
      <c r="I33" s="21" t="s">
        <v>24</v>
      </c>
      <c r="J33" s="2" t="s">
        <v>65</v>
      </c>
      <c r="K33" s="24">
        <v>1</v>
      </c>
      <c r="L33" s="24">
        <v>1</v>
      </c>
      <c r="M33" s="25">
        <v>0.06</v>
      </c>
      <c r="N33" s="24">
        <v>10</v>
      </c>
      <c r="O33" s="3">
        <f>PRODUCT(M33,N33)</f>
        <v>0.6</v>
      </c>
      <c r="Q33" s="39" t="s">
        <v>206</v>
      </c>
    </row>
    <row r="34" spans="1:17" ht="12">
      <c r="A34" s="122" t="s">
        <v>204</v>
      </c>
      <c r="B34" s="119">
        <v>1</v>
      </c>
      <c r="E34" s="94">
        <f>PRODUCT(M34,B34)</f>
        <v>0.06</v>
      </c>
      <c r="F34" s="94"/>
      <c r="G34" s="90" t="s">
        <v>71</v>
      </c>
      <c r="H34" s="97">
        <v>1</v>
      </c>
      <c r="I34" s="21" t="s">
        <v>24</v>
      </c>
      <c r="J34" s="2" t="s">
        <v>65</v>
      </c>
      <c r="K34">
        <v>1</v>
      </c>
      <c r="L34">
        <v>1</v>
      </c>
      <c r="M34" s="3">
        <v>0.06</v>
      </c>
      <c r="N34">
        <v>10</v>
      </c>
      <c r="O34" s="3">
        <f>PRODUCT(M34,N34)</f>
        <v>0.6</v>
      </c>
      <c r="Q34" s="39" t="s">
        <v>207</v>
      </c>
    </row>
    <row r="35" spans="1:17" ht="12">
      <c r="A35" s="122" t="s">
        <v>127</v>
      </c>
      <c r="B35" s="119">
        <v>1</v>
      </c>
      <c r="E35" s="94">
        <f>PRODUCT(M35,B35)</f>
        <v>0.06</v>
      </c>
      <c r="F35" s="94"/>
      <c r="G35" s="90" t="s">
        <v>176</v>
      </c>
      <c r="H35" s="97">
        <v>1</v>
      </c>
      <c r="I35" s="21" t="s">
        <v>24</v>
      </c>
      <c r="J35" s="2" t="s">
        <v>65</v>
      </c>
      <c r="K35">
        <v>1</v>
      </c>
      <c r="L35">
        <v>1</v>
      </c>
      <c r="M35" s="3">
        <v>0.06</v>
      </c>
      <c r="N35">
        <v>10</v>
      </c>
      <c r="O35" s="3">
        <f>PRODUCT(M35,N35)</f>
        <v>0.6</v>
      </c>
      <c r="Q35" s="39" t="s">
        <v>140</v>
      </c>
    </row>
    <row r="36" spans="1:17" ht="12">
      <c r="A36" s="118" t="s">
        <v>205</v>
      </c>
      <c r="B36" s="119">
        <v>2</v>
      </c>
      <c r="E36" s="94">
        <f>PRODUCT(M36,B36)</f>
        <v>0.12</v>
      </c>
      <c r="F36" s="94"/>
      <c r="G36" s="90" t="s">
        <v>72</v>
      </c>
      <c r="H36" s="97">
        <v>2</v>
      </c>
      <c r="I36" s="21" t="s">
        <v>24</v>
      </c>
      <c r="J36" s="2" t="s">
        <v>65</v>
      </c>
      <c r="K36">
        <v>1</v>
      </c>
      <c r="L36">
        <v>1</v>
      </c>
      <c r="M36" s="3">
        <v>0.06</v>
      </c>
      <c r="N36">
        <v>10</v>
      </c>
      <c r="O36" s="3">
        <f>PRODUCT(M36,N36)</f>
        <v>0.6</v>
      </c>
      <c r="Q36" s="39" t="s">
        <v>208</v>
      </c>
    </row>
    <row r="37" spans="1:16" s="32" customFormat="1" ht="12.75">
      <c r="A37" s="123"/>
      <c r="B37" s="119"/>
      <c r="C37" s="130"/>
      <c r="D37" s="130"/>
      <c r="E37" s="31">
        <f>SUM(E33:E36)</f>
        <v>0.36</v>
      </c>
      <c r="F37" s="31"/>
      <c r="G37" s="26" t="s">
        <v>91</v>
      </c>
      <c r="H37" s="26"/>
      <c r="I37" s="27"/>
      <c r="J37" s="28"/>
      <c r="K37" s="26"/>
      <c r="L37" s="26"/>
      <c r="M37" s="30"/>
      <c r="O37" s="31">
        <f>SUM(O33:O36)</f>
        <v>2.4</v>
      </c>
      <c r="P37" s="33"/>
    </row>
    <row r="38" spans="5:7" ht="12.75">
      <c r="E38" s="94"/>
      <c r="F38" s="94"/>
      <c r="G38" s="1" t="s">
        <v>364</v>
      </c>
    </row>
    <row r="39" spans="1:17" ht="12">
      <c r="A39" s="122" t="s">
        <v>128</v>
      </c>
      <c r="B39" s="119">
        <v>2</v>
      </c>
      <c r="E39" s="94">
        <f>PRODUCT(M39,B39)</f>
        <v>0.52</v>
      </c>
      <c r="F39" s="94"/>
      <c r="G39" s="90" t="s">
        <v>131</v>
      </c>
      <c r="H39" s="97">
        <v>2</v>
      </c>
      <c r="I39" s="21" t="s">
        <v>24</v>
      </c>
      <c r="J39" s="2" t="s">
        <v>130</v>
      </c>
      <c r="K39">
        <v>1</v>
      </c>
      <c r="L39">
        <v>1</v>
      </c>
      <c r="M39" s="3">
        <v>0.26</v>
      </c>
      <c r="N39">
        <v>10</v>
      </c>
      <c r="O39" s="3">
        <f>PRODUCT(M39,N39)</f>
        <v>2.6</v>
      </c>
      <c r="Q39" s="39" t="s">
        <v>135</v>
      </c>
    </row>
    <row r="40" spans="1:17" ht="12">
      <c r="A40" s="118" t="s">
        <v>129</v>
      </c>
      <c r="B40" s="119">
        <v>3</v>
      </c>
      <c r="E40" s="94">
        <f>PRODUCT(M40,B40)</f>
        <v>0.78</v>
      </c>
      <c r="F40" s="94"/>
      <c r="G40" s="90" t="s">
        <v>132</v>
      </c>
      <c r="H40" s="97">
        <v>3</v>
      </c>
      <c r="I40" s="21" t="s">
        <v>24</v>
      </c>
      <c r="J40" s="2" t="s">
        <v>130</v>
      </c>
      <c r="K40">
        <v>1</v>
      </c>
      <c r="L40">
        <v>1</v>
      </c>
      <c r="M40" s="3">
        <v>0.26</v>
      </c>
      <c r="N40">
        <v>10</v>
      </c>
      <c r="O40" s="3">
        <f>PRODUCT(M40,N40)</f>
        <v>2.6</v>
      </c>
      <c r="Q40" s="39" t="s">
        <v>136</v>
      </c>
    </row>
    <row r="41" spans="1:17" ht="12">
      <c r="A41" s="118" t="s">
        <v>134</v>
      </c>
      <c r="B41" s="119">
        <v>1</v>
      </c>
      <c r="E41" s="94">
        <f>PRODUCT(M41,B41)</f>
        <v>0.2</v>
      </c>
      <c r="F41" s="94"/>
      <c r="G41" s="90" t="s">
        <v>133</v>
      </c>
      <c r="H41" s="97">
        <v>1</v>
      </c>
      <c r="I41" s="21" t="s">
        <v>24</v>
      </c>
      <c r="J41" s="2" t="s">
        <v>130</v>
      </c>
      <c r="K41">
        <v>1</v>
      </c>
      <c r="L41">
        <v>1</v>
      </c>
      <c r="M41" s="3">
        <v>0.2</v>
      </c>
      <c r="N41">
        <v>5</v>
      </c>
      <c r="O41" s="3">
        <f>PRODUCT(M41,N41)</f>
        <v>1</v>
      </c>
      <c r="Q41" s="39" t="s">
        <v>137</v>
      </c>
    </row>
    <row r="42" spans="1:16" s="32" customFormat="1" ht="12.75">
      <c r="A42" s="123"/>
      <c r="B42" s="119"/>
      <c r="C42" s="130"/>
      <c r="D42" s="130"/>
      <c r="E42" s="31">
        <f>SUM(E39:E41)</f>
        <v>1.5</v>
      </c>
      <c r="F42" s="31"/>
      <c r="G42" s="26" t="s">
        <v>91</v>
      </c>
      <c r="H42" s="26"/>
      <c r="I42" s="27"/>
      <c r="J42" s="28"/>
      <c r="K42" s="26"/>
      <c r="L42" s="26"/>
      <c r="M42" s="30"/>
      <c r="O42" s="31">
        <f>SUM(O39:O41)</f>
        <v>6.2</v>
      </c>
      <c r="P42" s="33"/>
    </row>
    <row r="43" spans="1:16" s="24" customFormat="1" ht="12.75">
      <c r="A43" s="123"/>
      <c r="B43" s="119"/>
      <c r="C43" s="130"/>
      <c r="D43" s="130"/>
      <c r="E43" s="95"/>
      <c r="F43" s="95"/>
      <c r="G43" s="54" t="s">
        <v>200</v>
      </c>
      <c r="H43" s="46"/>
      <c r="I43" s="47"/>
      <c r="J43" s="48"/>
      <c r="K43" s="46"/>
      <c r="L43" s="46"/>
      <c r="M43" s="50"/>
      <c r="O43" s="51"/>
      <c r="P43" s="52"/>
    </row>
    <row r="44" spans="1:17" s="24" customFormat="1" ht="12">
      <c r="A44" s="122" t="s">
        <v>202</v>
      </c>
      <c r="B44" s="119">
        <v>2</v>
      </c>
      <c r="C44" s="130"/>
      <c r="D44" s="130"/>
      <c r="E44" s="94">
        <f>PRODUCT(M44,B44)</f>
        <v>2.14</v>
      </c>
      <c r="F44" s="94"/>
      <c r="G44" s="90" t="s">
        <v>71</v>
      </c>
      <c r="H44" s="98">
        <v>2</v>
      </c>
      <c r="I44" s="21" t="s">
        <v>24</v>
      </c>
      <c r="J44" s="48" t="s">
        <v>201</v>
      </c>
      <c r="K44" s="46">
        <v>1</v>
      </c>
      <c r="L44" s="46">
        <v>1</v>
      </c>
      <c r="M44" s="50">
        <v>1.07</v>
      </c>
      <c r="N44" s="24">
        <v>5</v>
      </c>
      <c r="O44" s="3">
        <f>PRODUCT(M44,N44)</f>
        <v>5.3500000000000005</v>
      </c>
      <c r="P44" s="52"/>
      <c r="Q44" s="53" t="s">
        <v>203</v>
      </c>
    </row>
    <row r="45" spans="1:16" s="32" customFormat="1" ht="12.75">
      <c r="A45" s="123"/>
      <c r="B45" s="119"/>
      <c r="C45" s="130"/>
      <c r="D45" s="130"/>
      <c r="E45" s="31">
        <f>SUM(E43:E44)</f>
        <v>2.14</v>
      </c>
      <c r="F45" s="31"/>
      <c r="G45" s="26" t="s">
        <v>91</v>
      </c>
      <c r="H45" s="26"/>
      <c r="I45" s="27"/>
      <c r="J45" s="28"/>
      <c r="K45" s="26"/>
      <c r="L45" s="26"/>
      <c r="M45" s="30"/>
      <c r="O45" s="31">
        <f>SUM(O43:O44)</f>
        <v>5.3500000000000005</v>
      </c>
      <c r="P45" s="33"/>
    </row>
    <row r="46" spans="5:7" ht="12.75">
      <c r="E46" s="94"/>
      <c r="F46" s="94"/>
      <c r="G46" s="1" t="s">
        <v>92</v>
      </c>
    </row>
    <row r="47" spans="1:17" ht="12">
      <c r="A47" s="122" t="s">
        <v>95</v>
      </c>
      <c r="B47" s="119">
        <v>4</v>
      </c>
      <c r="E47" s="94">
        <f>PRODUCT(M47,B47)</f>
        <v>0.4</v>
      </c>
      <c r="F47" s="94"/>
      <c r="G47" s="90" t="s">
        <v>384</v>
      </c>
      <c r="H47" s="97">
        <v>4</v>
      </c>
      <c r="I47" s="21" t="s">
        <v>24</v>
      </c>
      <c r="J47" s="2" t="s">
        <v>97</v>
      </c>
      <c r="K47">
        <v>1</v>
      </c>
      <c r="L47">
        <v>1</v>
      </c>
      <c r="M47" s="3">
        <v>0.1</v>
      </c>
      <c r="N47">
        <v>10</v>
      </c>
      <c r="O47" s="3">
        <f>PRODUCT(M47,N47)</f>
        <v>1</v>
      </c>
      <c r="Q47" s="39" t="s">
        <v>141</v>
      </c>
    </row>
    <row r="48" spans="1:17" ht="12">
      <c r="A48" s="122" t="s">
        <v>96</v>
      </c>
      <c r="B48" s="119">
        <v>1</v>
      </c>
      <c r="E48" s="94">
        <f>PRODUCT(M48,B48)</f>
        <v>0.1</v>
      </c>
      <c r="F48" s="94"/>
      <c r="G48" s="90" t="s">
        <v>93</v>
      </c>
      <c r="H48" s="97">
        <v>1</v>
      </c>
      <c r="I48" s="21" t="s">
        <v>24</v>
      </c>
      <c r="J48" s="2" t="s">
        <v>97</v>
      </c>
      <c r="K48">
        <v>1</v>
      </c>
      <c r="L48">
        <v>1</v>
      </c>
      <c r="M48" s="3">
        <v>0.1</v>
      </c>
      <c r="N48">
        <v>10</v>
      </c>
      <c r="O48" s="3">
        <f>PRODUCT(M48,N48)</f>
        <v>1</v>
      </c>
      <c r="Q48" s="39" t="s">
        <v>142</v>
      </c>
    </row>
    <row r="49" spans="1:17" ht="12">
      <c r="A49" s="122" t="s">
        <v>139</v>
      </c>
      <c r="B49" s="119">
        <v>40</v>
      </c>
      <c r="E49" s="94">
        <f>PRODUCT(M49,B49)</f>
        <v>2.4</v>
      </c>
      <c r="F49" s="94"/>
      <c r="G49" s="90" t="s">
        <v>138</v>
      </c>
      <c r="H49" s="97">
        <v>40</v>
      </c>
      <c r="I49" s="21" t="s">
        <v>24</v>
      </c>
      <c r="J49" s="2" t="s">
        <v>97</v>
      </c>
      <c r="K49">
        <v>1</v>
      </c>
      <c r="L49">
        <v>1</v>
      </c>
      <c r="M49" s="3">
        <v>0.06</v>
      </c>
      <c r="N49">
        <v>90</v>
      </c>
      <c r="O49" s="3">
        <f>PRODUCT(M49,N49)</f>
        <v>5.3999999999999995</v>
      </c>
      <c r="Q49" s="39" t="s">
        <v>143</v>
      </c>
    </row>
    <row r="50" spans="1:17" ht="12">
      <c r="A50" s="122" t="s">
        <v>94</v>
      </c>
      <c r="B50" s="119">
        <v>2</v>
      </c>
      <c r="E50" s="94">
        <f>PRODUCT(M50,B50)</f>
        <v>0.34</v>
      </c>
      <c r="F50" s="94"/>
      <c r="G50" s="90" t="s">
        <v>385</v>
      </c>
      <c r="H50" s="97">
        <v>2</v>
      </c>
      <c r="I50" s="21" t="s">
        <v>24</v>
      </c>
      <c r="J50" s="2" t="s">
        <v>97</v>
      </c>
      <c r="K50">
        <v>1</v>
      </c>
      <c r="L50">
        <v>1</v>
      </c>
      <c r="M50" s="3">
        <v>0.17</v>
      </c>
      <c r="N50">
        <v>6</v>
      </c>
      <c r="O50" s="3">
        <f>PRODUCT(M50,N50)</f>
        <v>1.02</v>
      </c>
      <c r="Q50" s="39" t="s">
        <v>145</v>
      </c>
    </row>
    <row r="51" spans="1:17" ht="12">
      <c r="A51" s="122" t="s">
        <v>98</v>
      </c>
      <c r="B51" s="119">
        <v>1</v>
      </c>
      <c r="E51" s="94">
        <f>PRODUCT(M51,B51)</f>
        <v>0.25</v>
      </c>
      <c r="F51" s="94"/>
      <c r="G51" s="90" t="s">
        <v>386</v>
      </c>
      <c r="H51" s="97">
        <v>1</v>
      </c>
      <c r="I51" s="21" t="s">
        <v>24</v>
      </c>
      <c r="J51" s="2" t="s">
        <v>97</v>
      </c>
      <c r="K51">
        <v>1</v>
      </c>
      <c r="L51">
        <v>1</v>
      </c>
      <c r="M51" s="3">
        <v>0.25</v>
      </c>
      <c r="N51">
        <v>6</v>
      </c>
      <c r="O51" s="3">
        <f>PRODUCT(M51,N51)</f>
        <v>1.5</v>
      </c>
      <c r="Q51" s="39" t="s">
        <v>144</v>
      </c>
    </row>
    <row r="52" spans="1:16" s="32" customFormat="1" ht="12.75">
      <c r="A52" s="123"/>
      <c r="B52" s="119"/>
      <c r="C52" s="130"/>
      <c r="D52" s="130"/>
      <c r="E52" s="31">
        <f>SUM(E47:E51)</f>
        <v>3.4899999999999998</v>
      </c>
      <c r="F52" s="31"/>
      <c r="G52" s="26" t="s">
        <v>91</v>
      </c>
      <c r="H52" s="26"/>
      <c r="I52" s="27"/>
      <c r="J52" s="28"/>
      <c r="K52" s="26"/>
      <c r="L52" s="26"/>
      <c r="M52" s="30"/>
      <c r="O52" s="31">
        <f>SUM(O47:O51)</f>
        <v>9.92</v>
      </c>
      <c r="P52" s="33"/>
    </row>
    <row r="53" spans="1:16" s="24" customFormat="1" ht="12.75">
      <c r="A53" s="123"/>
      <c r="B53" s="119"/>
      <c r="C53" s="130"/>
      <c r="D53" s="130"/>
      <c r="E53" s="94"/>
      <c r="F53" s="94"/>
      <c r="G53" s="54" t="s">
        <v>367</v>
      </c>
      <c r="H53" s="46"/>
      <c r="I53" s="47"/>
      <c r="J53" s="48"/>
      <c r="K53" s="46"/>
      <c r="L53" s="46"/>
      <c r="M53" s="50"/>
      <c r="O53" s="51"/>
      <c r="P53" s="52"/>
    </row>
    <row r="54" spans="1:17" ht="12">
      <c r="A54" s="122" t="s">
        <v>366</v>
      </c>
      <c r="B54" s="119">
        <v>6</v>
      </c>
      <c r="E54" s="94">
        <f>PRODUCT(M54,B54)</f>
        <v>0.54</v>
      </c>
      <c r="F54" s="94"/>
      <c r="G54" s="90" t="s">
        <v>368</v>
      </c>
      <c r="H54" s="97">
        <v>6</v>
      </c>
      <c r="I54" s="21" t="s">
        <v>24</v>
      </c>
      <c r="J54" s="2" t="s">
        <v>201</v>
      </c>
      <c r="K54" s="46">
        <v>1</v>
      </c>
      <c r="L54" s="46">
        <v>1</v>
      </c>
      <c r="M54" s="3">
        <v>0.09</v>
      </c>
      <c r="N54" s="24">
        <v>15</v>
      </c>
      <c r="O54" s="3">
        <f>PRODUCT(M54,N54)</f>
        <v>1.3499999999999999</v>
      </c>
      <c r="Q54" s="39" t="s">
        <v>370</v>
      </c>
    </row>
    <row r="55" spans="1:17" ht="12">
      <c r="A55" s="122"/>
      <c r="E55" s="94"/>
      <c r="F55" s="94"/>
      <c r="G55" s="24" t="s">
        <v>369</v>
      </c>
      <c r="H55" t="s">
        <v>182</v>
      </c>
      <c r="Q55" s="39"/>
    </row>
    <row r="56" spans="1:16" s="32" customFormat="1" ht="12.75">
      <c r="A56" s="123"/>
      <c r="B56" s="119"/>
      <c r="C56" s="130"/>
      <c r="D56" s="130"/>
      <c r="E56" s="31">
        <f>SUM(E53:E55)</f>
        <v>0.54</v>
      </c>
      <c r="F56" s="31"/>
      <c r="G56" s="26" t="s">
        <v>91</v>
      </c>
      <c r="H56" s="26"/>
      <c r="I56" s="27"/>
      <c r="J56" s="28"/>
      <c r="K56" s="26"/>
      <c r="L56" s="26"/>
      <c r="M56" s="30"/>
      <c r="O56" s="31">
        <f>SUM(O53:O55)</f>
        <v>1.3499999999999999</v>
      </c>
      <c r="P56" s="33"/>
    </row>
    <row r="57" spans="1:16" s="5" customFormat="1" ht="12.75">
      <c r="A57" s="118"/>
      <c r="B57" s="119"/>
      <c r="C57" s="130"/>
      <c r="D57" s="130"/>
      <c r="E57" s="8">
        <f>SUM(E37,E42,M45,E52,E56)</f>
        <v>5.89</v>
      </c>
      <c r="F57" s="8"/>
      <c r="G57" s="4" t="s">
        <v>84</v>
      </c>
      <c r="I57" s="22"/>
      <c r="J57" s="6"/>
      <c r="M57" s="7"/>
      <c r="O57" s="8">
        <f>SUM(O37,O42,E45,O52,O56)</f>
        <v>22.01</v>
      </c>
      <c r="P57" s="16"/>
    </row>
    <row r="58" spans="1:16" s="10" customFormat="1" ht="12.75">
      <c r="A58" s="118"/>
      <c r="B58" s="119"/>
      <c r="C58" s="130"/>
      <c r="D58" s="130"/>
      <c r="E58" s="13">
        <f>SUM(E28,E57)</f>
        <v>14.249999999999996</v>
      </c>
      <c r="F58" s="13"/>
      <c r="G58" s="9" t="s">
        <v>70</v>
      </c>
      <c r="I58" s="23"/>
      <c r="J58" s="11"/>
      <c r="M58" s="12"/>
      <c r="O58" s="13">
        <f>SUM(O28,O57)</f>
        <v>52.62</v>
      </c>
      <c r="P58" s="17"/>
    </row>
    <row r="59" spans="1:16" s="24" customFormat="1" ht="12.75">
      <c r="A59" s="118"/>
      <c r="B59" s="119"/>
      <c r="C59" s="130"/>
      <c r="D59" s="130"/>
      <c r="E59" s="94"/>
      <c r="F59" s="94"/>
      <c r="G59" s="54"/>
      <c r="I59" s="63"/>
      <c r="J59" s="64"/>
      <c r="M59" s="25"/>
      <c r="O59" s="51"/>
      <c r="P59" s="52"/>
    </row>
    <row r="60" spans="1:16" s="5" customFormat="1" ht="12.75">
      <c r="A60" s="118"/>
      <c r="B60" s="119"/>
      <c r="C60" s="130"/>
      <c r="D60" s="130"/>
      <c r="E60" s="7"/>
      <c r="F60" s="7"/>
      <c r="G60" s="4" t="s">
        <v>177</v>
      </c>
      <c r="I60" s="22"/>
      <c r="J60" s="6"/>
      <c r="M60" s="7"/>
      <c r="O60" s="7"/>
      <c r="P60" s="16"/>
    </row>
    <row r="61" spans="1:16" ht="12">
      <c r="A61" s="118" t="s">
        <v>78</v>
      </c>
      <c r="B61" s="119">
        <v>5</v>
      </c>
      <c r="E61" s="94">
        <f>PRODUCT(M61,B61)</f>
        <v>3.2</v>
      </c>
      <c r="F61" s="94"/>
      <c r="G61" s="90" t="s">
        <v>75</v>
      </c>
      <c r="H61">
        <v>5</v>
      </c>
      <c r="I61" s="21" t="s">
        <v>24</v>
      </c>
      <c r="J61" s="2" t="s">
        <v>76</v>
      </c>
      <c r="K61">
        <v>1</v>
      </c>
      <c r="L61">
        <v>1</v>
      </c>
      <c r="M61" s="3">
        <v>0.64</v>
      </c>
      <c r="N61">
        <v>12</v>
      </c>
      <c r="O61" s="3">
        <f>PRODUCT(M61,N61)</f>
        <v>7.68</v>
      </c>
      <c r="P61" s="15" t="s">
        <v>182</v>
      </c>
    </row>
    <row r="62" spans="1:16" ht="12">
      <c r="A62" s="118" t="s">
        <v>77</v>
      </c>
      <c r="B62" s="119">
        <v>1</v>
      </c>
      <c r="E62" s="94">
        <f>PRODUCT(M62,B62)</f>
        <v>2.63</v>
      </c>
      <c r="F62" s="94"/>
      <c r="G62" s="90" t="s">
        <v>73</v>
      </c>
      <c r="H62">
        <v>1</v>
      </c>
      <c r="I62" s="21" t="s">
        <v>24</v>
      </c>
      <c r="J62" s="2" t="s">
        <v>76</v>
      </c>
      <c r="K62">
        <v>1</v>
      </c>
      <c r="L62">
        <v>1</v>
      </c>
      <c r="M62" s="3">
        <v>2.63</v>
      </c>
      <c r="N62">
        <v>4</v>
      </c>
      <c r="O62" s="3">
        <f>PRODUCT(M62,N62)</f>
        <v>10.52</v>
      </c>
      <c r="P62" s="15" t="s">
        <v>182</v>
      </c>
    </row>
    <row r="63" spans="5:16" ht="24.75">
      <c r="E63" s="94"/>
      <c r="F63" s="94"/>
      <c r="G63" t="s">
        <v>74</v>
      </c>
      <c r="H63" t="s">
        <v>182</v>
      </c>
      <c r="P63" s="15" t="s">
        <v>79</v>
      </c>
    </row>
    <row r="64" spans="2:17" ht="37.5">
      <c r="B64" s="119" t="s">
        <v>182</v>
      </c>
      <c r="C64" s="129" t="s">
        <v>182</v>
      </c>
      <c r="D64" s="129"/>
      <c r="E64" s="94" t="s">
        <v>182</v>
      </c>
      <c r="F64" s="94"/>
      <c r="G64" s="24" t="s">
        <v>191</v>
      </c>
      <c r="H64">
        <v>1</v>
      </c>
      <c r="I64" s="21" t="s">
        <v>80</v>
      </c>
      <c r="J64" s="21" t="s">
        <v>80</v>
      </c>
      <c r="K64">
        <v>1</v>
      </c>
      <c r="L64">
        <v>1</v>
      </c>
      <c r="M64" s="3">
        <v>3.98</v>
      </c>
      <c r="N64" t="s">
        <v>182</v>
      </c>
      <c r="O64" s="3" t="s">
        <v>182</v>
      </c>
      <c r="Q64" s="39" t="s">
        <v>151</v>
      </c>
    </row>
    <row r="65" spans="2:17" ht="37.5">
      <c r="B65" s="119" t="s">
        <v>182</v>
      </c>
      <c r="C65" s="129" t="s">
        <v>191</v>
      </c>
      <c r="D65" s="130">
        <v>1</v>
      </c>
      <c r="E65" s="94">
        <f>PRODUCT(M65,B65)</f>
        <v>1.95</v>
      </c>
      <c r="F65" s="94"/>
      <c r="G65" s="91" t="s">
        <v>194</v>
      </c>
      <c r="H65">
        <v>1</v>
      </c>
      <c r="I65" s="21" t="s">
        <v>218</v>
      </c>
      <c r="J65" s="2" t="s">
        <v>182</v>
      </c>
      <c r="K65">
        <v>1</v>
      </c>
      <c r="L65">
        <v>1</v>
      </c>
      <c r="M65" s="3">
        <v>1.95</v>
      </c>
      <c r="N65">
        <v>3</v>
      </c>
      <c r="O65" s="3">
        <f>PRODUCT(M65,N65)</f>
        <v>5.85</v>
      </c>
      <c r="Q65" s="39" t="s">
        <v>190</v>
      </c>
    </row>
    <row r="66" spans="5:6" ht="12">
      <c r="E66" s="94"/>
      <c r="F66" s="94"/>
    </row>
    <row r="67" spans="5:7" ht="12.75">
      <c r="E67" s="94"/>
      <c r="F67" s="94"/>
      <c r="G67" s="1" t="s">
        <v>0</v>
      </c>
    </row>
    <row r="68" spans="1:17" ht="12">
      <c r="A68" s="122" t="s">
        <v>148</v>
      </c>
      <c r="B68" s="119">
        <v>2</v>
      </c>
      <c r="E68" s="94">
        <f>PRODUCT(M68,B68)</f>
        <v>0.06</v>
      </c>
      <c r="F68" s="94"/>
      <c r="G68" s="90" t="s">
        <v>146</v>
      </c>
      <c r="H68">
        <v>2</v>
      </c>
      <c r="I68" s="21" t="s">
        <v>24</v>
      </c>
      <c r="J68" s="2" t="s">
        <v>359</v>
      </c>
      <c r="K68">
        <v>1</v>
      </c>
      <c r="L68">
        <v>1</v>
      </c>
      <c r="M68" s="3">
        <v>0.03</v>
      </c>
      <c r="N68">
        <v>10</v>
      </c>
      <c r="O68" s="3">
        <f>PRODUCT(M68,N68)</f>
        <v>0.3</v>
      </c>
      <c r="P68" t="s">
        <v>83</v>
      </c>
      <c r="Q68" s="39" t="s">
        <v>147</v>
      </c>
    </row>
    <row r="69" spans="1:16" s="5" customFormat="1" ht="12.75">
      <c r="A69" s="118"/>
      <c r="B69" s="119"/>
      <c r="C69" s="130"/>
      <c r="D69" s="130"/>
      <c r="E69" s="8">
        <f>SUM(E61:E68)</f>
        <v>7.84</v>
      </c>
      <c r="F69" s="8"/>
      <c r="G69" s="4" t="s">
        <v>186</v>
      </c>
      <c r="I69" s="22"/>
      <c r="J69" s="6"/>
      <c r="M69" s="7"/>
      <c r="N69" s="4"/>
      <c r="O69" s="8">
        <f>SUM(O61:O68)</f>
        <v>24.349999999999998</v>
      </c>
      <c r="P69" s="16"/>
    </row>
    <row r="70" spans="1:16" s="10" customFormat="1" ht="12.75">
      <c r="A70" s="118"/>
      <c r="B70" s="119"/>
      <c r="C70" s="130"/>
      <c r="D70" s="130"/>
      <c r="E70" s="13">
        <f>SUM(E28,E57,E69)</f>
        <v>22.089999999999996</v>
      </c>
      <c r="F70" s="13"/>
      <c r="G70" s="9" t="s">
        <v>70</v>
      </c>
      <c r="I70" s="23"/>
      <c r="J70" s="11"/>
      <c r="M70" s="12"/>
      <c r="N70" s="9"/>
      <c r="O70" s="13">
        <f>SUM(O28,O57,O69)</f>
        <v>76.97</v>
      </c>
      <c r="P70" s="17"/>
    </row>
    <row r="71" spans="5:6" ht="12">
      <c r="E71" s="94"/>
      <c r="F71" s="94"/>
    </row>
    <row r="72" spans="1:16" s="5" customFormat="1" ht="12.75">
      <c r="A72" s="118"/>
      <c r="B72" s="119"/>
      <c r="C72" s="130"/>
      <c r="D72" s="130"/>
      <c r="E72" s="7"/>
      <c r="F72" s="7"/>
      <c r="G72" s="4" t="s">
        <v>164</v>
      </c>
      <c r="I72" s="22"/>
      <c r="J72" s="6"/>
      <c r="M72" s="7"/>
      <c r="O72" s="7"/>
      <c r="P72" s="16"/>
    </row>
    <row r="73" spans="1:17" ht="12">
      <c r="A73" s="122" t="s">
        <v>156</v>
      </c>
      <c r="B73" s="119">
        <v>2</v>
      </c>
      <c r="E73" s="94">
        <f>PRODUCT(M73,B73)</f>
        <v>0.92</v>
      </c>
      <c r="F73" s="94"/>
      <c r="G73" s="90" t="s">
        <v>159</v>
      </c>
      <c r="H73">
        <v>2</v>
      </c>
      <c r="I73" s="21" t="s">
        <v>24</v>
      </c>
      <c r="J73" s="2" t="s">
        <v>158</v>
      </c>
      <c r="K73">
        <v>1</v>
      </c>
      <c r="L73">
        <v>1</v>
      </c>
      <c r="M73" s="3">
        <v>0.46</v>
      </c>
      <c r="N73">
        <v>6</v>
      </c>
      <c r="O73" s="3">
        <f>PRODUCT(M73,N73)</f>
        <v>2.7600000000000002</v>
      </c>
      <c r="Q73" s="39" t="s">
        <v>157</v>
      </c>
    </row>
    <row r="74" spans="1:17" ht="12">
      <c r="A74" s="122" t="s">
        <v>389</v>
      </c>
      <c r="B74" s="119">
        <v>1</v>
      </c>
      <c r="E74" s="94">
        <f>PRODUCT(M74,B74)</f>
        <v>0.46</v>
      </c>
      <c r="F74" s="94"/>
      <c r="G74" s="90" t="s">
        <v>388</v>
      </c>
      <c r="H74">
        <v>1</v>
      </c>
      <c r="I74" s="21" t="s">
        <v>24</v>
      </c>
      <c r="J74" s="2" t="s">
        <v>158</v>
      </c>
      <c r="K74">
        <v>1</v>
      </c>
      <c r="L74">
        <v>1</v>
      </c>
      <c r="M74" s="3">
        <v>0.46</v>
      </c>
      <c r="N74">
        <v>3</v>
      </c>
      <c r="O74" s="3">
        <f>PRODUCT(M74,N74)</f>
        <v>1.3800000000000001</v>
      </c>
      <c r="Q74" s="39" t="s">
        <v>387</v>
      </c>
    </row>
    <row r="75" spans="1:16" s="5" customFormat="1" ht="12.75">
      <c r="A75" s="118"/>
      <c r="B75" s="119"/>
      <c r="C75" s="130"/>
      <c r="D75" s="130"/>
      <c r="E75" s="8">
        <f>SUM(E73:E74)</f>
        <v>1.3800000000000001</v>
      </c>
      <c r="F75" s="8"/>
      <c r="G75" s="4" t="s">
        <v>178</v>
      </c>
      <c r="I75" s="22"/>
      <c r="J75" s="6"/>
      <c r="M75" s="7"/>
      <c r="O75" s="8">
        <f>SUM(O73:O74)</f>
        <v>4.140000000000001</v>
      </c>
      <c r="P75" s="16"/>
    </row>
    <row r="76" spans="1:16" s="10" customFormat="1" ht="12.75">
      <c r="A76" s="118"/>
      <c r="B76" s="119"/>
      <c r="C76" s="130"/>
      <c r="D76" s="130"/>
      <c r="E76" s="13">
        <f>SUM(E28,E57,E69,E75)</f>
        <v>23.469999999999995</v>
      </c>
      <c r="F76" s="13"/>
      <c r="G76" s="9" t="s">
        <v>70</v>
      </c>
      <c r="I76" s="23"/>
      <c r="J76" s="11"/>
      <c r="M76" s="12"/>
      <c r="O76" s="13">
        <f>SUM(O28,O57,O69,O75)</f>
        <v>81.11</v>
      </c>
      <c r="P76" s="17"/>
    </row>
    <row r="77" spans="5:6" ht="12">
      <c r="E77" s="94"/>
      <c r="F77" s="94"/>
    </row>
    <row r="78" spans="1:16" s="5" customFormat="1" ht="12.75">
      <c r="A78" s="118"/>
      <c r="B78" s="119"/>
      <c r="C78" s="130"/>
      <c r="D78" s="130"/>
      <c r="E78" s="7"/>
      <c r="F78" s="7"/>
      <c r="G78" s="4" t="s">
        <v>27</v>
      </c>
      <c r="I78" s="22"/>
      <c r="J78" s="6"/>
      <c r="M78" s="7"/>
      <c r="O78" s="7"/>
      <c r="P78" s="16"/>
    </row>
    <row r="79" spans="5:7" ht="12.75">
      <c r="E79" s="94"/>
      <c r="F79" s="94"/>
      <c r="G79" s="1" t="s">
        <v>85</v>
      </c>
    </row>
    <row r="80" spans="1:17" ht="12">
      <c r="A80" s="118" t="s">
        <v>82</v>
      </c>
      <c r="B80" s="119">
        <v>6</v>
      </c>
      <c r="E80" s="94">
        <f>PRODUCT(M80,B80)</f>
        <v>4.74</v>
      </c>
      <c r="F80" s="94"/>
      <c r="G80" s="90" t="s">
        <v>28</v>
      </c>
      <c r="H80">
        <v>6</v>
      </c>
      <c r="I80" s="21" t="s">
        <v>24</v>
      </c>
      <c r="J80" s="2" t="s">
        <v>81</v>
      </c>
      <c r="K80">
        <v>1</v>
      </c>
      <c r="L80">
        <v>1</v>
      </c>
      <c r="M80" s="3">
        <v>0.79</v>
      </c>
      <c r="N80">
        <v>15</v>
      </c>
      <c r="O80" s="3">
        <f>PRODUCT(M80,N80)</f>
        <v>11.850000000000001</v>
      </c>
      <c r="Q80" s="39" t="s">
        <v>187</v>
      </c>
    </row>
    <row r="81" spans="1:17" ht="12">
      <c r="A81" s="118" t="s">
        <v>62</v>
      </c>
      <c r="B81" s="119" t="s">
        <v>182</v>
      </c>
      <c r="E81" s="94" t="s">
        <v>182</v>
      </c>
      <c r="F81" s="94"/>
      <c r="G81" s="90" t="s">
        <v>29</v>
      </c>
      <c r="H81">
        <v>1</v>
      </c>
      <c r="I81" s="21" t="s">
        <v>24</v>
      </c>
      <c r="J81" s="2" t="s">
        <v>81</v>
      </c>
      <c r="K81">
        <v>1</v>
      </c>
      <c r="L81">
        <v>1</v>
      </c>
      <c r="M81" s="3">
        <v>1.27</v>
      </c>
      <c r="N81" t="s">
        <v>182</v>
      </c>
      <c r="O81" s="3" t="s">
        <v>182</v>
      </c>
      <c r="Q81" s="39" t="s">
        <v>188</v>
      </c>
    </row>
    <row r="82" spans="1:17" ht="13.5">
      <c r="A82" s="124" t="s">
        <v>361</v>
      </c>
      <c r="B82" s="119">
        <v>1</v>
      </c>
      <c r="E82" s="94">
        <f>PRODUCT(M82,B82)</f>
        <v>0.92</v>
      </c>
      <c r="F82" s="94"/>
      <c r="H82">
        <v>1</v>
      </c>
      <c r="I82" s="21" t="s">
        <v>24</v>
      </c>
      <c r="J82" s="2" t="s">
        <v>360</v>
      </c>
      <c r="K82">
        <v>1</v>
      </c>
      <c r="L82">
        <v>1</v>
      </c>
      <c r="M82" s="3">
        <v>0.92</v>
      </c>
      <c r="N82">
        <v>3</v>
      </c>
      <c r="O82" s="3">
        <f>PRODUCT(M82,N82)</f>
        <v>2.7600000000000002</v>
      </c>
      <c r="Q82" s="39" t="s">
        <v>362</v>
      </c>
    </row>
    <row r="83" spans="5:6" ht="12">
      <c r="E83" s="94"/>
      <c r="F83" s="94"/>
    </row>
    <row r="84" spans="5:7" ht="12.75">
      <c r="E84" s="94"/>
      <c r="F84" s="94"/>
      <c r="G84" s="1" t="s">
        <v>169</v>
      </c>
    </row>
    <row r="85" spans="1:17" ht="24.75">
      <c r="A85" s="122" t="s">
        <v>165</v>
      </c>
      <c r="B85" s="119">
        <v>9</v>
      </c>
      <c r="E85" s="94">
        <f>PRODUCT(M85,B85)</f>
        <v>1.08</v>
      </c>
      <c r="F85" s="94"/>
      <c r="G85" s="90" t="s">
        <v>394</v>
      </c>
      <c r="H85">
        <v>9</v>
      </c>
      <c r="I85" s="21" t="s">
        <v>24</v>
      </c>
      <c r="J85" s="2" t="s">
        <v>86</v>
      </c>
      <c r="K85">
        <v>1</v>
      </c>
      <c r="L85">
        <v>1</v>
      </c>
      <c r="M85" s="3">
        <v>0.12</v>
      </c>
      <c r="N85" s="99">
        <v>20</v>
      </c>
      <c r="O85" s="3">
        <f>PRODUCT(M85,N85)</f>
        <v>2.4</v>
      </c>
      <c r="P85" s="111" t="s">
        <v>395</v>
      </c>
      <c r="Q85" s="39" t="s">
        <v>166</v>
      </c>
    </row>
    <row r="86" spans="1:17" ht="49.5">
      <c r="A86" s="118" t="s">
        <v>399</v>
      </c>
      <c r="B86" s="119">
        <v>9</v>
      </c>
      <c r="E86" s="94">
        <f>PRODUCT(M86,B86)</f>
        <v>1.2600000000000002</v>
      </c>
      <c r="F86" s="94"/>
      <c r="G86" s="91" t="s">
        <v>419</v>
      </c>
      <c r="H86">
        <v>9</v>
      </c>
      <c r="I86" s="21" t="s">
        <v>24</v>
      </c>
      <c r="J86" s="2" t="s">
        <v>86</v>
      </c>
      <c r="K86">
        <v>1</v>
      </c>
      <c r="L86">
        <v>1</v>
      </c>
      <c r="M86" s="3">
        <v>0.14</v>
      </c>
      <c r="N86" s="99">
        <v>20</v>
      </c>
      <c r="O86" s="3">
        <f>PRODUCT(M86,N86)</f>
        <v>2.8000000000000003</v>
      </c>
      <c r="P86" s="111" t="s">
        <v>400</v>
      </c>
      <c r="Q86" s="39" t="s">
        <v>403</v>
      </c>
    </row>
    <row r="87" spans="1:17" ht="24.75">
      <c r="A87" s="118" t="s">
        <v>396</v>
      </c>
      <c r="B87" s="119">
        <v>9</v>
      </c>
      <c r="E87" s="94">
        <f>PRODUCT(M87,B87)</f>
        <v>1.08</v>
      </c>
      <c r="F87" s="94"/>
      <c r="G87" s="90" t="s">
        <v>393</v>
      </c>
      <c r="H87">
        <v>9</v>
      </c>
      <c r="I87" s="21" t="s">
        <v>24</v>
      </c>
      <c r="J87" s="2" t="s">
        <v>86</v>
      </c>
      <c r="K87">
        <v>1</v>
      </c>
      <c r="L87">
        <v>1</v>
      </c>
      <c r="M87" s="3">
        <v>0.12</v>
      </c>
      <c r="N87" s="99">
        <v>20</v>
      </c>
      <c r="O87" s="3">
        <f>PRODUCT(M87,N87)</f>
        <v>2.4</v>
      </c>
      <c r="P87" s="111" t="s">
        <v>398</v>
      </c>
      <c r="Q87" s="39" t="s">
        <v>397</v>
      </c>
    </row>
    <row r="88" spans="5:17" ht="12">
      <c r="E88" s="94"/>
      <c r="F88" s="94"/>
      <c r="G88" s="90"/>
      <c r="N88" s="99"/>
      <c r="P88" s="111"/>
      <c r="Q88" s="39"/>
    </row>
    <row r="89" spans="1:17" ht="24.75">
      <c r="A89" s="122" t="s">
        <v>171</v>
      </c>
      <c r="B89" s="119">
        <v>5</v>
      </c>
      <c r="E89" s="94">
        <f>PRODUCT(M89,B89)</f>
        <v>0.65</v>
      </c>
      <c r="F89" s="94"/>
      <c r="G89" s="90" t="s">
        <v>404</v>
      </c>
      <c r="H89">
        <v>5</v>
      </c>
      <c r="I89" s="21" t="s">
        <v>24</v>
      </c>
      <c r="J89" s="2" t="s">
        <v>86</v>
      </c>
      <c r="K89">
        <v>1</v>
      </c>
      <c r="L89">
        <v>1</v>
      </c>
      <c r="M89" s="3">
        <v>0.13</v>
      </c>
      <c r="N89" s="99">
        <v>15</v>
      </c>
      <c r="O89" s="3">
        <f>PRODUCT(M89,N89)</f>
        <v>1.9500000000000002</v>
      </c>
      <c r="P89" s="111" t="s">
        <v>395</v>
      </c>
      <c r="Q89" s="39" t="s">
        <v>170</v>
      </c>
    </row>
    <row r="90" spans="1:17" ht="24.75">
      <c r="A90" s="118" t="s">
        <v>401</v>
      </c>
      <c r="B90" s="119">
        <v>5</v>
      </c>
      <c r="E90" s="94">
        <f>PRODUCT(M90,B90)</f>
        <v>0.95</v>
      </c>
      <c r="F90" s="94"/>
      <c r="G90" s="90" t="s">
        <v>420</v>
      </c>
      <c r="H90">
        <v>5</v>
      </c>
      <c r="I90" s="21" t="s">
        <v>24</v>
      </c>
      <c r="J90" s="2" t="s">
        <v>86</v>
      </c>
      <c r="K90">
        <v>1</v>
      </c>
      <c r="L90">
        <v>1</v>
      </c>
      <c r="M90" s="3">
        <v>0.19</v>
      </c>
      <c r="N90" s="99">
        <v>15</v>
      </c>
      <c r="O90" s="3">
        <f>PRODUCT(M90,N90)</f>
        <v>2.85</v>
      </c>
      <c r="P90" s="111" t="s">
        <v>400</v>
      </c>
      <c r="Q90" s="39" t="s">
        <v>407</v>
      </c>
    </row>
    <row r="91" spans="1:17" ht="24.75">
      <c r="A91" s="118" t="s">
        <v>406</v>
      </c>
      <c r="B91" s="119">
        <v>5</v>
      </c>
      <c r="E91" s="94">
        <f>PRODUCT(M91,B91)</f>
        <v>0.65</v>
      </c>
      <c r="F91" s="94"/>
      <c r="G91" s="90" t="s">
        <v>405</v>
      </c>
      <c r="H91">
        <v>5</v>
      </c>
      <c r="I91" s="21" t="s">
        <v>24</v>
      </c>
      <c r="J91" s="2" t="s">
        <v>86</v>
      </c>
      <c r="K91">
        <v>1</v>
      </c>
      <c r="L91">
        <v>1</v>
      </c>
      <c r="M91" s="3">
        <v>0.13</v>
      </c>
      <c r="N91" s="99">
        <v>15</v>
      </c>
      <c r="O91" s="3">
        <f>PRODUCT(M91,N91)</f>
        <v>1.9500000000000002</v>
      </c>
      <c r="P91" s="111" t="s">
        <v>398</v>
      </c>
      <c r="Q91" s="39" t="s">
        <v>408</v>
      </c>
    </row>
    <row r="92" spans="5:17" ht="12">
      <c r="E92" s="94"/>
      <c r="F92" s="94"/>
      <c r="G92" s="90"/>
      <c r="N92" s="99"/>
      <c r="P92" s="111"/>
      <c r="Q92" s="39"/>
    </row>
    <row r="93" spans="1:17" ht="24.75">
      <c r="A93" s="122" t="s">
        <v>167</v>
      </c>
      <c r="B93" s="119">
        <v>2</v>
      </c>
      <c r="E93" s="94">
        <f>PRODUCT(M93,B93)</f>
        <v>0.64</v>
      </c>
      <c r="F93" s="94"/>
      <c r="G93" s="90" t="s">
        <v>409</v>
      </c>
      <c r="H93">
        <v>2</v>
      </c>
      <c r="I93" s="21" t="s">
        <v>24</v>
      </c>
      <c r="J93" s="2" t="s">
        <v>86</v>
      </c>
      <c r="K93">
        <v>1</v>
      </c>
      <c r="L93">
        <v>1</v>
      </c>
      <c r="M93" s="3">
        <v>0.32</v>
      </c>
      <c r="N93" s="99">
        <v>10</v>
      </c>
      <c r="O93" s="3">
        <f>PRODUCT(M93,N93)</f>
        <v>3.2</v>
      </c>
      <c r="P93" s="111" t="s">
        <v>395</v>
      </c>
      <c r="Q93" s="39" t="s">
        <v>168</v>
      </c>
    </row>
    <row r="94" spans="1:17" ht="24.75">
      <c r="A94" s="118" t="s">
        <v>402</v>
      </c>
      <c r="B94" s="119">
        <v>2</v>
      </c>
      <c r="E94" s="94">
        <f>PRODUCT(M94,B94)</f>
        <v>0.64</v>
      </c>
      <c r="F94" s="94"/>
      <c r="G94" s="90" t="s">
        <v>421</v>
      </c>
      <c r="H94">
        <v>2</v>
      </c>
      <c r="I94" s="21" t="s">
        <v>24</v>
      </c>
      <c r="J94" s="2" t="s">
        <v>86</v>
      </c>
      <c r="K94">
        <v>1</v>
      </c>
      <c r="L94">
        <v>1</v>
      </c>
      <c r="M94" s="3">
        <v>0.32</v>
      </c>
      <c r="N94" s="99">
        <v>10</v>
      </c>
      <c r="O94" s="3">
        <f>PRODUCT(M94,N94)</f>
        <v>3.2</v>
      </c>
      <c r="P94" s="111" t="s">
        <v>400</v>
      </c>
      <c r="Q94" s="39" t="s">
        <v>412</v>
      </c>
    </row>
    <row r="95" spans="1:17" ht="24.75">
      <c r="A95" s="118" t="s">
        <v>411</v>
      </c>
      <c r="B95" s="119">
        <v>2</v>
      </c>
      <c r="E95" s="94">
        <f>PRODUCT(M95,B95)</f>
        <v>0.32</v>
      </c>
      <c r="F95" s="94"/>
      <c r="G95" s="90" t="s">
        <v>410</v>
      </c>
      <c r="H95">
        <v>2</v>
      </c>
      <c r="I95" s="21" t="s">
        <v>24</v>
      </c>
      <c r="J95" s="2" t="s">
        <v>86</v>
      </c>
      <c r="K95">
        <v>1</v>
      </c>
      <c r="L95">
        <v>1</v>
      </c>
      <c r="M95" s="3">
        <v>0.16</v>
      </c>
      <c r="N95" s="99">
        <v>10</v>
      </c>
      <c r="O95" s="3">
        <f>PRODUCT(M95,N95)</f>
        <v>1.6</v>
      </c>
      <c r="P95" s="111" t="s">
        <v>398</v>
      </c>
      <c r="Q95" s="39" t="s">
        <v>413</v>
      </c>
    </row>
    <row r="96" spans="1:17" ht="12">
      <c r="A96" s="122"/>
      <c r="E96" s="94"/>
      <c r="F96" s="94"/>
      <c r="N96" s="99"/>
      <c r="Q96" s="39"/>
    </row>
    <row r="97" spans="1:17" ht="12.75">
      <c r="A97" s="122"/>
      <c r="E97" s="94"/>
      <c r="F97" s="94"/>
      <c r="G97" s="1" t="s">
        <v>392</v>
      </c>
      <c r="N97" s="99"/>
      <c r="Q97" s="39"/>
    </row>
    <row r="98" spans="1:17" ht="12.75">
      <c r="A98" s="122"/>
      <c r="E98" s="94"/>
      <c r="F98" s="94"/>
      <c r="G98" s="1"/>
      <c r="N98" s="99"/>
      <c r="Q98" s="39"/>
    </row>
    <row r="99" spans="1:17" ht="12.75">
      <c r="A99" s="122"/>
      <c r="E99" s="94"/>
      <c r="F99" s="94"/>
      <c r="G99" s="1"/>
      <c r="N99" s="99"/>
      <c r="Q99" s="39"/>
    </row>
    <row r="100" spans="5:6" ht="12">
      <c r="E100" s="94"/>
      <c r="F100" s="94"/>
    </row>
    <row r="101" spans="1:16" s="5" customFormat="1" ht="12.75">
      <c r="A101" s="118"/>
      <c r="B101" s="119"/>
      <c r="C101" s="130"/>
      <c r="D101" s="130"/>
      <c r="E101" s="8">
        <f>SUM(E80:E100)</f>
        <v>12.930000000000001</v>
      </c>
      <c r="F101" s="8"/>
      <c r="G101" s="4" t="s">
        <v>183</v>
      </c>
      <c r="I101" s="22"/>
      <c r="J101" s="6"/>
      <c r="M101" s="7"/>
      <c r="O101" s="8">
        <f>SUM(O80:O100)</f>
        <v>36.96000000000001</v>
      </c>
      <c r="P101" s="16"/>
    </row>
    <row r="102" spans="1:16" s="10" customFormat="1" ht="12.75">
      <c r="A102" s="118"/>
      <c r="B102" s="119"/>
      <c r="C102" s="130"/>
      <c r="D102" s="130"/>
      <c r="E102" s="13">
        <f>SUM(E28,E57,E69,E75,E101)</f>
        <v>36.4</v>
      </c>
      <c r="F102" s="13"/>
      <c r="G102" s="9" t="s">
        <v>70</v>
      </c>
      <c r="I102" s="23"/>
      <c r="J102" s="11"/>
      <c r="M102" s="12"/>
      <c r="O102" s="13">
        <f>SUM(O28,O57,O69,O75,O101)</f>
        <v>118.07000000000001</v>
      </c>
      <c r="P102" s="17"/>
    </row>
    <row r="103" spans="1:16" s="24" customFormat="1" ht="12.75">
      <c r="A103" s="118"/>
      <c r="B103" s="119"/>
      <c r="C103" s="130"/>
      <c r="D103" s="130"/>
      <c r="E103" s="94"/>
      <c r="F103" s="94"/>
      <c r="G103" s="54"/>
      <c r="I103" s="63"/>
      <c r="J103" s="64"/>
      <c r="M103" s="25"/>
      <c r="O103" s="51"/>
      <c r="P103" s="52"/>
    </row>
    <row r="104" spans="1:16" s="75" customFormat="1" ht="12.75">
      <c r="A104" s="120"/>
      <c r="B104" s="121"/>
      <c r="C104" s="131"/>
      <c r="D104" s="131"/>
      <c r="E104" s="81"/>
      <c r="F104" s="81"/>
      <c r="G104" s="74" t="s">
        <v>347</v>
      </c>
      <c r="I104" s="76"/>
      <c r="J104" s="77"/>
      <c r="M104" s="79"/>
      <c r="O104" s="81"/>
      <c r="P104" s="82"/>
    </row>
    <row r="105" spans="1:16" s="55" customFormat="1" ht="12.75">
      <c r="A105" s="118"/>
      <c r="B105" s="119"/>
      <c r="C105" s="130"/>
      <c r="D105" s="130"/>
      <c r="E105" s="59"/>
      <c r="F105" s="59"/>
      <c r="G105" s="62" t="s">
        <v>248</v>
      </c>
      <c r="I105" s="56"/>
      <c r="J105" s="57"/>
      <c r="M105" s="59"/>
      <c r="O105" s="59"/>
      <c r="P105" s="61"/>
    </row>
    <row r="106" spans="1:17" ht="12">
      <c r="A106" s="118" t="s">
        <v>182</v>
      </c>
      <c r="E106" s="94"/>
      <c r="F106" s="94"/>
      <c r="G106" t="s">
        <v>74</v>
      </c>
      <c r="H106">
        <v>10</v>
      </c>
      <c r="I106" s="21" t="s">
        <v>182</v>
      </c>
      <c r="J106" s="2" t="s">
        <v>182</v>
      </c>
      <c r="K106">
        <v>1</v>
      </c>
      <c r="L106">
        <v>1</v>
      </c>
      <c r="M106" s="3">
        <v>1.29</v>
      </c>
      <c r="Q106" s="39" t="s">
        <v>192</v>
      </c>
    </row>
    <row r="107" spans="3:17" ht="37.5">
      <c r="C107" s="129" t="s">
        <v>191</v>
      </c>
      <c r="D107" s="130">
        <v>10</v>
      </c>
      <c r="E107" s="94">
        <f>PRODUCT(M107,D107)</f>
        <v>19.5</v>
      </c>
      <c r="F107" s="94"/>
      <c r="G107" s="91" t="s">
        <v>194</v>
      </c>
      <c r="H107">
        <v>10</v>
      </c>
      <c r="I107" s="21" t="s">
        <v>218</v>
      </c>
      <c r="J107" s="2" t="s">
        <v>182</v>
      </c>
      <c r="K107">
        <v>1</v>
      </c>
      <c r="L107">
        <v>1</v>
      </c>
      <c r="M107" s="3">
        <v>1.95</v>
      </c>
      <c r="N107">
        <v>12</v>
      </c>
      <c r="O107" s="3">
        <f>PRODUCT(M107,N107)</f>
        <v>23.4</v>
      </c>
      <c r="Q107" s="39" t="s">
        <v>190</v>
      </c>
    </row>
    <row r="108" spans="1:17" ht="12">
      <c r="A108" s="118" t="s">
        <v>182</v>
      </c>
      <c r="E108" s="94"/>
      <c r="F108" s="94"/>
      <c r="G108" s="52"/>
      <c r="I108" s="21" t="s">
        <v>363</v>
      </c>
      <c r="K108">
        <v>10</v>
      </c>
      <c r="L108">
        <v>1</v>
      </c>
      <c r="M108" s="3">
        <v>0.43</v>
      </c>
      <c r="Q108" s="39" t="s">
        <v>193</v>
      </c>
    </row>
    <row r="109" spans="1:17" ht="12">
      <c r="A109" s="118" t="s">
        <v>62</v>
      </c>
      <c r="B109" s="119" t="s">
        <v>182</v>
      </c>
      <c r="E109" s="94" t="s">
        <v>182</v>
      </c>
      <c r="F109" s="94"/>
      <c r="G109" s="90" t="s">
        <v>29</v>
      </c>
      <c r="H109">
        <v>10</v>
      </c>
      <c r="I109" s="21" t="s">
        <v>24</v>
      </c>
      <c r="J109" s="2" t="s">
        <v>81</v>
      </c>
      <c r="K109">
        <v>1</v>
      </c>
      <c r="L109">
        <v>1</v>
      </c>
      <c r="M109" s="3">
        <v>1.27</v>
      </c>
      <c r="N109" t="s">
        <v>182</v>
      </c>
      <c r="O109" s="3" t="s">
        <v>182</v>
      </c>
      <c r="Q109" s="39" t="s">
        <v>188</v>
      </c>
    </row>
    <row r="110" spans="1:17" ht="13.5">
      <c r="A110" s="124" t="s">
        <v>361</v>
      </c>
      <c r="B110" s="119">
        <v>10</v>
      </c>
      <c r="E110" s="94">
        <f>PRODUCT(M110,B110)</f>
        <v>9.200000000000001</v>
      </c>
      <c r="F110" s="94"/>
      <c r="H110">
        <v>10</v>
      </c>
      <c r="I110" s="21" t="s">
        <v>24</v>
      </c>
      <c r="J110" s="2" t="s">
        <v>360</v>
      </c>
      <c r="K110">
        <v>1</v>
      </c>
      <c r="L110">
        <v>1</v>
      </c>
      <c r="M110" s="3">
        <v>0.92</v>
      </c>
      <c r="N110">
        <v>12</v>
      </c>
      <c r="O110" s="3">
        <f>PRODUCT(M110,N110)</f>
        <v>11.040000000000001</v>
      </c>
      <c r="Q110" s="39" t="s">
        <v>362</v>
      </c>
    </row>
    <row r="111" spans="1:16" s="32" customFormat="1" ht="12">
      <c r="A111" s="118"/>
      <c r="B111" s="119"/>
      <c r="C111" s="130"/>
      <c r="D111" s="130"/>
      <c r="E111" s="43">
        <f>SUM(E106:E110)</f>
        <v>28.700000000000003</v>
      </c>
      <c r="F111" s="43"/>
      <c r="G111" s="86" t="s">
        <v>256</v>
      </c>
      <c r="I111" s="40"/>
      <c r="J111" s="41"/>
      <c r="M111" s="43"/>
      <c r="O111" s="43">
        <f>SUM(O106:O110)</f>
        <v>34.44</v>
      </c>
      <c r="P111" s="33"/>
    </row>
    <row r="112" spans="5:6" ht="12">
      <c r="E112" s="94"/>
      <c r="F112" s="94"/>
    </row>
    <row r="113" spans="1:16" s="55" customFormat="1" ht="12.75">
      <c r="A113" s="118"/>
      <c r="B113" s="119"/>
      <c r="C113" s="130"/>
      <c r="D113" s="130"/>
      <c r="E113" s="59"/>
      <c r="F113" s="59"/>
      <c r="G113" s="62" t="s">
        <v>249</v>
      </c>
      <c r="I113" s="56"/>
      <c r="J113" s="57"/>
      <c r="M113" s="59"/>
      <c r="O113" s="59"/>
      <c r="P113" s="61"/>
    </row>
    <row r="114" spans="2:17" ht="12">
      <c r="B114" s="119" t="s">
        <v>182</v>
      </c>
      <c r="C114" s="97" t="s">
        <v>180</v>
      </c>
      <c r="D114" s="130">
        <v>20</v>
      </c>
      <c r="E114" s="94">
        <f>PRODUCT(M114,B114)</f>
        <v>4.5</v>
      </c>
      <c r="F114" s="94"/>
      <c r="G114" s="90" t="s">
        <v>180</v>
      </c>
      <c r="H114">
        <v>20</v>
      </c>
      <c r="I114" s="21" t="s">
        <v>179</v>
      </c>
      <c r="K114">
        <v>1</v>
      </c>
      <c r="L114">
        <v>1</v>
      </c>
      <c r="M114" s="3">
        <v>4.5</v>
      </c>
      <c r="N114">
        <v>25</v>
      </c>
      <c r="O114" s="3">
        <f>PRODUCT(M114,N114)</f>
        <v>112.5</v>
      </c>
      <c r="Q114" s="39" t="s">
        <v>189</v>
      </c>
    </row>
    <row r="115" spans="1:17" ht="12">
      <c r="A115" s="122"/>
      <c r="E115" s="94">
        <f>PRODUCT(M115,B115)</f>
        <v>4.95</v>
      </c>
      <c r="F115" s="94"/>
      <c r="G115" t="s">
        <v>181</v>
      </c>
      <c r="H115">
        <v>20</v>
      </c>
      <c r="I115" s="21" t="s">
        <v>179</v>
      </c>
      <c r="K115">
        <v>1</v>
      </c>
      <c r="L115">
        <v>1</v>
      </c>
      <c r="M115" s="3">
        <v>4.95</v>
      </c>
      <c r="N115">
        <v>0</v>
      </c>
      <c r="O115" s="3">
        <f>PRODUCT(M115,N115)</f>
        <v>0</v>
      </c>
      <c r="Q115" s="39" t="s">
        <v>189</v>
      </c>
    </row>
    <row r="116" spans="5:17" ht="12">
      <c r="E116" s="94">
        <f>PRODUCT(M116,B116)</f>
        <v>0.79</v>
      </c>
      <c r="F116" s="94"/>
      <c r="G116" s="90" t="s">
        <v>28</v>
      </c>
      <c r="H116">
        <v>20</v>
      </c>
      <c r="I116" s="21" t="s">
        <v>24</v>
      </c>
      <c r="J116" s="2" t="s">
        <v>81</v>
      </c>
      <c r="K116">
        <v>1</v>
      </c>
      <c r="L116">
        <v>1</v>
      </c>
      <c r="M116" s="3">
        <v>0.79</v>
      </c>
      <c r="N116">
        <v>25</v>
      </c>
      <c r="O116" s="3">
        <f>PRODUCT(M116,N116)</f>
        <v>19.75</v>
      </c>
      <c r="Q116" s="39" t="s">
        <v>187</v>
      </c>
    </row>
    <row r="117" spans="5:17" ht="12">
      <c r="E117" s="94"/>
      <c r="F117" s="94"/>
      <c r="Q117" s="45" t="s">
        <v>198</v>
      </c>
    </row>
    <row r="118" spans="5:17" ht="12">
      <c r="E118" s="94"/>
      <c r="F118" s="94"/>
      <c r="G118" t="s">
        <v>197</v>
      </c>
      <c r="Q118" s="39"/>
    </row>
    <row r="119" spans="1:17" ht="12.75">
      <c r="A119" s="122"/>
      <c r="E119" s="94"/>
      <c r="F119" s="94"/>
      <c r="G119" t="s">
        <v>195</v>
      </c>
      <c r="K119">
        <v>1</v>
      </c>
      <c r="L119">
        <v>1</v>
      </c>
      <c r="M119" s="3">
        <v>10.87</v>
      </c>
      <c r="Q119" s="44" t="s">
        <v>196</v>
      </c>
    </row>
    <row r="120" spans="1:17" s="32" customFormat="1" ht="12">
      <c r="A120" s="122"/>
      <c r="B120" s="119"/>
      <c r="C120" s="130"/>
      <c r="D120" s="130"/>
      <c r="E120" s="43">
        <f>SUM(E114:E119)</f>
        <v>10.239999999999998</v>
      </c>
      <c r="F120" s="43"/>
      <c r="G120" s="86" t="s">
        <v>257</v>
      </c>
      <c r="I120" s="40"/>
      <c r="J120" s="41"/>
      <c r="M120" s="43"/>
      <c r="O120" s="43">
        <f>SUM(O114:O119)</f>
        <v>132.25</v>
      </c>
      <c r="P120" s="33"/>
      <c r="Q120" s="84"/>
    </row>
    <row r="121" spans="1:17" s="24" customFormat="1" ht="12">
      <c r="A121" s="122"/>
      <c r="B121" s="119"/>
      <c r="C121" s="130"/>
      <c r="D121" s="130"/>
      <c r="E121" s="94"/>
      <c r="F121" s="94"/>
      <c r="I121" s="63"/>
      <c r="J121" s="64"/>
      <c r="M121" s="25"/>
      <c r="O121" s="25"/>
      <c r="P121" s="52"/>
      <c r="Q121" s="85"/>
    </row>
    <row r="122" spans="1:17" s="55" customFormat="1" ht="12.75">
      <c r="A122" s="122"/>
      <c r="B122" s="119"/>
      <c r="C122" s="130"/>
      <c r="D122" s="130"/>
      <c r="E122" s="59"/>
      <c r="F122" s="59"/>
      <c r="G122" s="62" t="s">
        <v>245</v>
      </c>
      <c r="I122" s="56"/>
      <c r="J122" s="57"/>
      <c r="M122" s="59"/>
      <c r="O122" s="59"/>
      <c r="P122" s="61"/>
      <c r="Q122" s="67"/>
    </row>
    <row r="123" spans="1:17" s="24" customFormat="1" ht="12">
      <c r="A123" s="122"/>
      <c r="B123" s="119"/>
      <c r="C123" s="130"/>
      <c r="D123" s="130"/>
      <c r="E123" s="94"/>
      <c r="F123" s="94"/>
      <c r="G123" s="73" t="s">
        <v>246</v>
      </c>
      <c r="H123" s="24">
        <v>272</v>
      </c>
      <c r="I123" s="21" t="s">
        <v>24</v>
      </c>
      <c r="J123" s="2" t="s">
        <v>81</v>
      </c>
      <c r="M123" s="25"/>
      <c r="N123" s="24">
        <v>300</v>
      </c>
      <c r="O123" s="25"/>
      <c r="P123" s="52"/>
      <c r="Q123" s="85"/>
    </row>
    <row r="124" spans="1:17" s="24" customFormat="1" ht="12.75">
      <c r="A124" s="122"/>
      <c r="B124" s="119"/>
      <c r="C124" s="130"/>
      <c r="D124" s="130"/>
      <c r="E124" s="94"/>
      <c r="F124" s="94"/>
      <c r="G124" s="54"/>
      <c r="I124" s="63"/>
      <c r="J124" s="64"/>
      <c r="M124" s="25"/>
      <c r="O124" s="25"/>
      <c r="P124" s="52"/>
      <c r="Q124" s="85"/>
    </row>
    <row r="125" spans="1:17" ht="12">
      <c r="A125" s="122"/>
      <c r="E125" s="94"/>
      <c r="F125" s="94"/>
      <c r="Q125" s="44"/>
    </row>
    <row r="126" spans="1:17" s="55" customFormat="1" ht="12.75">
      <c r="A126" s="122"/>
      <c r="B126" s="119"/>
      <c r="C126" s="130"/>
      <c r="D126" s="130"/>
      <c r="E126" s="59"/>
      <c r="F126" s="59"/>
      <c r="G126" s="62" t="s">
        <v>250</v>
      </c>
      <c r="I126" s="56"/>
      <c r="J126" s="57"/>
      <c r="M126" s="59"/>
      <c r="O126" s="59"/>
      <c r="P126" s="61"/>
      <c r="Q126" s="67"/>
    </row>
    <row r="127" spans="1:17" ht="12">
      <c r="A127" s="122"/>
      <c r="E127" s="94"/>
      <c r="F127" s="94"/>
      <c r="Q127" s="44"/>
    </row>
    <row r="128" spans="5:6" ht="12">
      <c r="E128" s="94"/>
      <c r="F128" s="94"/>
    </row>
    <row r="129" spans="1:16" s="5" customFormat="1" ht="12.75">
      <c r="A129" s="118"/>
      <c r="B129" s="119"/>
      <c r="C129" s="130"/>
      <c r="D129" s="130"/>
      <c r="E129" s="8">
        <f>SUM(E111:E120,E123)</f>
        <v>49.18000000000001</v>
      </c>
      <c r="F129" s="8"/>
      <c r="G129" s="4" t="s">
        <v>184</v>
      </c>
      <c r="I129" s="22"/>
      <c r="J129" s="6"/>
      <c r="M129" s="7"/>
      <c r="O129" s="8">
        <f>SUM(O111:O120,O123)</f>
        <v>298.94</v>
      </c>
      <c r="P129" s="16"/>
    </row>
    <row r="130" spans="1:16" s="10" customFormat="1" ht="12.75">
      <c r="A130" s="118"/>
      <c r="B130" s="119"/>
      <c r="C130" s="130"/>
      <c r="D130" s="130"/>
      <c r="E130" s="13">
        <f>SUM(E28,E57,E69,E75,E101,E129)</f>
        <v>85.58000000000001</v>
      </c>
      <c r="F130" s="13"/>
      <c r="G130" s="9" t="s">
        <v>70</v>
      </c>
      <c r="I130" s="23"/>
      <c r="J130" s="11"/>
      <c r="M130" s="12"/>
      <c r="O130" s="13">
        <f>SUM(O28,O57,O69,O75,O101,O129)</f>
        <v>417.01</v>
      </c>
      <c r="P130" s="17"/>
    </row>
    <row r="131" spans="1:16" s="24" customFormat="1" ht="12.75">
      <c r="A131" s="118"/>
      <c r="B131" s="119"/>
      <c r="C131" s="130"/>
      <c r="D131" s="130"/>
      <c r="E131" s="94"/>
      <c r="F131" s="94"/>
      <c r="G131" s="54"/>
      <c r="I131" s="63"/>
      <c r="J131" s="64"/>
      <c r="M131" s="25"/>
      <c r="O131" s="51"/>
      <c r="P131" s="52"/>
    </row>
    <row r="132" spans="1:16" s="75" customFormat="1" ht="12.75">
      <c r="A132" s="120"/>
      <c r="B132" s="121"/>
      <c r="C132" s="131"/>
      <c r="D132" s="131"/>
      <c r="E132" s="79"/>
      <c r="F132" s="79"/>
      <c r="G132" s="74" t="s">
        <v>348</v>
      </c>
      <c r="I132" s="76"/>
      <c r="J132" s="77"/>
      <c r="M132" s="79"/>
      <c r="O132" s="81"/>
      <c r="P132" s="82"/>
    </row>
    <row r="133" spans="1:16" s="55" customFormat="1" ht="12.75">
      <c r="A133" s="118"/>
      <c r="B133" s="119"/>
      <c r="C133" s="130"/>
      <c r="D133" s="130"/>
      <c r="E133" s="59"/>
      <c r="F133" s="59"/>
      <c r="G133" s="62" t="s">
        <v>251</v>
      </c>
      <c r="I133" s="56"/>
      <c r="J133" s="57"/>
      <c r="M133" s="59"/>
      <c r="O133" s="66"/>
      <c r="P133" s="61"/>
    </row>
    <row r="134" spans="1:16" s="24" customFormat="1" ht="12.75">
      <c r="A134" s="118"/>
      <c r="B134" s="119"/>
      <c r="C134" s="130"/>
      <c r="D134" s="130"/>
      <c r="E134" s="94"/>
      <c r="F134" s="94"/>
      <c r="G134" s="73" t="s">
        <v>214</v>
      </c>
      <c r="I134" s="63"/>
      <c r="J134" s="64"/>
      <c r="M134" s="25"/>
      <c r="O134" s="51"/>
      <c r="P134" s="52"/>
    </row>
    <row r="135" spans="1:17" ht="12">
      <c r="A135" s="118" t="s">
        <v>182</v>
      </c>
      <c r="B135" s="119" t="s">
        <v>182</v>
      </c>
      <c r="E135" s="94" t="s">
        <v>182</v>
      </c>
      <c r="F135" s="94"/>
      <c r="G135" t="s">
        <v>217</v>
      </c>
      <c r="H135">
        <v>1</v>
      </c>
      <c r="I135" s="21" t="s">
        <v>24</v>
      </c>
      <c r="J135" s="2" t="s">
        <v>65</v>
      </c>
      <c r="K135">
        <v>1</v>
      </c>
      <c r="L135">
        <v>1</v>
      </c>
      <c r="M135" s="3">
        <v>0.09</v>
      </c>
      <c r="N135" t="s">
        <v>182</v>
      </c>
      <c r="O135" s="3" t="s">
        <v>182</v>
      </c>
      <c r="Q135" s="39" t="s">
        <v>115</v>
      </c>
    </row>
    <row r="136" spans="1:17" ht="12">
      <c r="A136" s="122" t="s">
        <v>182</v>
      </c>
      <c r="B136" s="119" t="s">
        <v>182</v>
      </c>
      <c r="E136" s="102" t="s">
        <v>182</v>
      </c>
      <c r="F136" s="102"/>
      <c r="G136" t="s">
        <v>216</v>
      </c>
      <c r="H136">
        <v>1</v>
      </c>
      <c r="I136" s="21" t="s">
        <v>24</v>
      </c>
      <c r="J136" s="100" t="s">
        <v>161</v>
      </c>
      <c r="K136" s="101">
        <v>1</v>
      </c>
      <c r="L136" s="101">
        <v>1</v>
      </c>
      <c r="M136" s="102">
        <v>2.94</v>
      </c>
      <c r="N136" s="101" t="s">
        <v>182</v>
      </c>
      <c r="O136" s="102" t="s">
        <v>182</v>
      </c>
      <c r="P136" s="104" t="s">
        <v>379</v>
      </c>
      <c r="Q136" s="39" t="s">
        <v>162</v>
      </c>
    </row>
    <row r="137" spans="1:17" ht="24.75">
      <c r="A137" s="122" t="s">
        <v>182</v>
      </c>
      <c r="E137" s="94"/>
      <c r="F137" s="94"/>
      <c r="J137" s="2" t="s">
        <v>377</v>
      </c>
      <c r="K137">
        <v>1</v>
      </c>
      <c r="L137">
        <v>1</v>
      </c>
      <c r="M137" s="3">
        <v>1.21</v>
      </c>
      <c r="P137" s="15" t="s">
        <v>378</v>
      </c>
      <c r="Q137" s="39" t="s">
        <v>383</v>
      </c>
    </row>
    <row r="138" spans="1:17" s="32" customFormat="1" ht="12">
      <c r="A138" s="122"/>
      <c r="B138" s="119"/>
      <c r="C138" s="130"/>
      <c r="D138" s="130"/>
      <c r="E138" s="43">
        <f>SUM(E134:E137)</f>
        <v>0</v>
      </c>
      <c r="F138" s="43"/>
      <c r="G138" s="87" t="s">
        <v>256</v>
      </c>
      <c r="I138" s="40"/>
      <c r="J138" s="41"/>
      <c r="M138" s="43"/>
      <c r="O138" s="43">
        <f>SUM(O134:O136)</f>
        <v>0</v>
      </c>
      <c r="P138" s="33"/>
      <c r="Q138" s="83"/>
    </row>
    <row r="139" spans="1:16" s="24" customFormat="1" ht="12.75">
      <c r="A139" s="118"/>
      <c r="B139" s="119"/>
      <c r="C139" s="130"/>
      <c r="D139" s="130"/>
      <c r="E139" s="94"/>
      <c r="F139" s="94"/>
      <c r="G139" s="54"/>
      <c r="I139" s="63"/>
      <c r="J139" s="64"/>
      <c r="M139" s="25"/>
      <c r="O139" s="51"/>
      <c r="P139" s="52"/>
    </row>
    <row r="140" spans="1:16" s="55" customFormat="1" ht="12.75">
      <c r="A140" s="118"/>
      <c r="B140" s="119"/>
      <c r="C140" s="130"/>
      <c r="D140" s="130"/>
      <c r="E140" s="59"/>
      <c r="F140" s="59"/>
      <c r="G140" s="62" t="s">
        <v>252</v>
      </c>
      <c r="I140" s="56"/>
      <c r="J140" s="57"/>
      <c r="M140" s="59"/>
      <c r="O140" s="66"/>
      <c r="P140" s="61"/>
    </row>
    <row r="141" spans="1:17" ht="12">
      <c r="A141" s="118" t="s">
        <v>182</v>
      </c>
      <c r="B141" s="119" t="s">
        <v>182</v>
      </c>
      <c r="E141" s="94" t="s">
        <v>182</v>
      </c>
      <c r="F141" s="94"/>
      <c r="G141" s="90" t="s">
        <v>126</v>
      </c>
      <c r="H141">
        <v>1</v>
      </c>
      <c r="I141" s="21" t="s">
        <v>24</v>
      </c>
      <c r="J141" s="2" t="s">
        <v>65</v>
      </c>
      <c r="K141">
        <v>1</v>
      </c>
      <c r="L141">
        <v>1</v>
      </c>
      <c r="M141" s="3">
        <v>0.09</v>
      </c>
      <c r="N141" t="s">
        <v>182</v>
      </c>
      <c r="O141" s="3" t="s">
        <v>182</v>
      </c>
      <c r="Q141" s="39" t="s">
        <v>104</v>
      </c>
    </row>
    <row r="142" spans="1:17" ht="12">
      <c r="A142" s="118" t="s">
        <v>182</v>
      </c>
      <c r="B142" s="119" t="s">
        <v>182</v>
      </c>
      <c r="E142" s="94" t="s">
        <v>182</v>
      </c>
      <c r="F142" s="94"/>
      <c r="G142" s="90" t="s">
        <v>239</v>
      </c>
      <c r="H142">
        <v>1</v>
      </c>
      <c r="I142" s="21" t="s">
        <v>24</v>
      </c>
      <c r="J142" s="2" t="s">
        <v>65</v>
      </c>
      <c r="K142">
        <v>1</v>
      </c>
      <c r="L142">
        <v>1</v>
      </c>
      <c r="M142" s="3">
        <v>0.09</v>
      </c>
      <c r="N142" t="s">
        <v>182</v>
      </c>
      <c r="O142" s="3" t="s">
        <v>182</v>
      </c>
      <c r="Q142" s="39" t="s">
        <v>115</v>
      </c>
    </row>
    <row r="143" spans="1:17" ht="12">
      <c r="A143" s="122" t="s">
        <v>182</v>
      </c>
      <c r="B143" s="119" t="s">
        <v>182</v>
      </c>
      <c r="E143" s="102" t="s">
        <v>182</v>
      </c>
      <c r="F143" s="102"/>
      <c r="G143" s="90" t="s">
        <v>216</v>
      </c>
      <c r="H143">
        <v>1</v>
      </c>
      <c r="I143" s="21" t="s">
        <v>24</v>
      </c>
      <c r="J143" s="100" t="s">
        <v>161</v>
      </c>
      <c r="K143" s="101">
        <v>1</v>
      </c>
      <c r="L143" s="101">
        <v>1</v>
      </c>
      <c r="M143" s="102">
        <v>2.94</v>
      </c>
      <c r="N143" s="101" t="s">
        <v>182</v>
      </c>
      <c r="O143" s="102" t="s">
        <v>182</v>
      </c>
      <c r="P143" s="104" t="s">
        <v>379</v>
      </c>
      <c r="Q143" s="39" t="s">
        <v>162</v>
      </c>
    </row>
    <row r="144" spans="1:17" ht="24.75">
      <c r="A144" s="122" t="s">
        <v>182</v>
      </c>
      <c r="E144" s="94"/>
      <c r="F144" s="94"/>
      <c r="G144" s="90"/>
      <c r="J144" s="2" t="s">
        <v>377</v>
      </c>
      <c r="K144">
        <v>1</v>
      </c>
      <c r="L144">
        <v>1</v>
      </c>
      <c r="M144" s="3">
        <v>1.21</v>
      </c>
      <c r="P144" s="15" t="s">
        <v>378</v>
      </c>
      <c r="Q144" s="39" t="s">
        <v>383</v>
      </c>
    </row>
    <row r="145" spans="1:16" s="32" customFormat="1" ht="12">
      <c r="A145" s="118" t="s">
        <v>182</v>
      </c>
      <c r="B145" s="119"/>
      <c r="C145" s="130"/>
      <c r="D145" s="130"/>
      <c r="E145" s="43">
        <f>SUM(E141:E144)</f>
        <v>0</v>
      </c>
      <c r="F145" s="43"/>
      <c r="G145" s="87" t="s">
        <v>257</v>
      </c>
      <c r="I145" s="40"/>
      <c r="J145" s="41"/>
      <c r="M145" s="43"/>
      <c r="O145" s="43">
        <f>SUM(O141:O143)</f>
        <v>0</v>
      </c>
      <c r="P145" s="33"/>
    </row>
    <row r="146" spans="1:16" s="24" customFormat="1" ht="12.75">
      <c r="A146" s="118"/>
      <c r="B146" s="119"/>
      <c r="C146" s="130"/>
      <c r="D146" s="130"/>
      <c r="E146" s="94"/>
      <c r="F146" s="94"/>
      <c r="G146" s="54"/>
      <c r="I146" s="63"/>
      <c r="J146" s="64"/>
      <c r="M146" s="25"/>
      <c r="O146" s="51"/>
      <c r="P146" s="52"/>
    </row>
    <row r="147" spans="1:16" s="55" customFormat="1" ht="12.75">
      <c r="A147" s="118"/>
      <c r="B147" s="119"/>
      <c r="C147" s="130"/>
      <c r="D147" s="130"/>
      <c r="E147" s="59"/>
      <c r="F147" s="59"/>
      <c r="G147" s="62" t="s">
        <v>253</v>
      </c>
      <c r="I147" s="56"/>
      <c r="J147" s="57"/>
      <c r="M147" s="59"/>
      <c r="O147" s="66"/>
      <c r="P147" s="61"/>
    </row>
    <row r="148" spans="1:16" s="24" customFormat="1" ht="12">
      <c r="A148" s="118" t="s">
        <v>182</v>
      </c>
      <c r="B148" s="119" t="s">
        <v>182</v>
      </c>
      <c r="C148" s="129" t="s">
        <v>215</v>
      </c>
      <c r="D148" s="130">
        <v>1</v>
      </c>
      <c r="E148" s="94">
        <f>PRODUCT(M148,B148)</f>
        <v>3.5</v>
      </c>
      <c r="F148" s="94"/>
      <c r="G148" s="92" t="s">
        <v>241</v>
      </c>
      <c r="H148" s="24">
        <v>1</v>
      </c>
      <c r="I148" s="21" t="s">
        <v>179</v>
      </c>
      <c r="J148" s="64"/>
      <c r="M148" s="25">
        <v>3.5</v>
      </c>
      <c r="N148" s="24">
        <v>4</v>
      </c>
      <c r="O148" s="3">
        <f>PRODUCT(M148,N148)</f>
        <v>14</v>
      </c>
      <c r="P148" s="52"/>
    </row>
    <row r="149" spans="1:17" s="24" customFormat="1" ht="12.75">
      <c r="A149" s="118" t="s">
        <v>182</v>
      </c>
      <c r="B149" s="119"/>
      <c r="C149" s="130"/>
      <c r="D149" s="130"/>
      <c r="E149" s="94"/>
      <c r="F149" s="94"/>
      <c r="G149" s="73"/>
      <c r="I149" s="21" t="s">
        <v>229</v>
      </c>
      <c r="J149" s="64"/>
      <c r="M149" s="25" t="s">
        <v>230</v>
      </c>
      <c r="O149" s="51"/>
      <c r="P149" s="52"/>
      <c r="Q149" s="24" t="s">
        <v>228</v>
      </c>
    </row>
    <row r="150" spans="1:17" s="24" customFormat="1" ht="12.75">
      <c r="A150" s="118" t="s">
        <v>182</v>
      </c>
      <c r="B150" s="119"/>
      <c r="C150" s="130"/>
      <c r="D150" s="130"/>
      <c r="E150" s="94"/>
      <c r="F150" s="94"/>
      <c r="G150" s="73"/>
      <c r="I150" s="21" t="s">
        <v>237</v>
      </c>
      <c r="J150" s="21" t="s">
        <v>236</v>
      </c>
      <c r="M150" s="25" t="s">
        <v>233</v>
      </c>
      <c r="O150" s="51"/>
      <c r="P150" s="52"/>
      <c r="Q150" s="39" t="s">
        <v>232</v>
      </c>
    </row>
    <row r="151" spans="1:17" s="24" customFormat="1" ht="12.75">
      <c r="A151" s="118" t="s">
        <v>182</v>
      </c>
      <c r="B151" s="119"/>
      <c r="C151" s="130"/>
      <c r="D151" s="130"/>
      <c r="E151" s="94"/>
      <c r="F151" s="94"/>
      <c r="G151" s="73"/>
      <c r="I151" s="21" t="s">
        <v>237</v>
      </c>
      <c r="J151" s="21" t="s">
        <v>236</v>
      </c>
      <c r="M151" s="25" t="s">
        <v>235</v>
      </c>
      <c r="O151" s="51"/>
      <c r="P151" s="52"/>
      <c r="Q151" s="24" t="s">
        <v>234</v>
      </c>
    </row>
    <row r="152" spans="1:17" s="24" customFormat="1" ht="12">
      <c r="A152" s="118" t="s">
        <v>221</v>
      </c>
      <c r="B152" s="119">
        <v>1</v>
      </c>
      <c r="C152" s="130"/>
      <c r="D152" s="130"/>
      <c r="E152" s="94">
        <f>PRODUCT(M152,B152)</f>
        <v>0.09</v>
      </c>
      <c r="F152" s="94"/>
      <c r="G152" s="90" t="s">
        <v>240</v>
      </c>
      <c r="H152">
        <v>1</v>
      </c>
      <c r="I152" s="21" t="s">
        <v>24</v>
      </c>
      <c r="J152" s="2" t="s">
        <v>65</v>
      </c>
      <c r="M152" s="25">
        <v>0.09</v>
      </c>
      <c r="N152" s="24">
        <v>10</v>
      </c>
      <c r="O152" s="3">
        <f>PRODUCT(M152,N152)</f>
        <v>0.8999999999999999</v>
      </c>
      <c r="P152" s="52"/>
      <c r="Q152" s="53" t="s">
        <v>243</v>
      </c>
    </row>
    <row r="153" spans="1:17" ht="12">
      <c r="A153" s="123" t="s">
        <v>182</v>
      </c>
      <c r="B153" s="125" t="s">
        <v>182</v>
      </c>
      <c r="C153" s="132"/>
      <c r="D153" s="132"/>
      <c r="E153" s="108" t="s">
        <v>182</v>
      </c>
      <c r="F153" s="108"/>
      <c r="G153" s="90" t="s">
        <v>220</v>
      </c>
      <c r="H153">
        <v>1</v>
      </c>
      <c r="I153" s="21" t="s">
        <v>24</v>
      </c>
      <c r="J153" s="105" t="s">
        <v>161</v>
      </c>
      <c r="K153" s="107"/>
      <c r="L153" s="107"/>
      <c r="M153" s="108">
        <v>2.94</v>
      </c>
      <c r="N153" s="107" t="s">
        <v>182</v>
      </c>
      <c r="O153" s="108" t="s">
        <v>182</v>
      </c>
      <c r="P153" s="104" t="s">
        <v>379</v>
      </c>
      <c r="Q153" s="39" t="s">
        <v>242</v>
      </c>
    </row>
    <row r="154" spans="1:17" ht="37.5">
      <c r="A154" s="122" t="s">
        <v>380</v>
      </c>
      <c r="B154" s="119">
        <v>1</v>
      </c>
      <c r="E154" s="110">
        <f>PRODUCT(M154,B154)</f>
        <v>1.2</v>
      </c>
      <c r="F154" s="110"/>
      <c r="G154" s="90"/>
      <c r="J154" s="2" t="s">
        <v>377</v>
      </c>
      <c r="K154">
        <v>1</v>
      </c>
      <c r="L154">
        <v>1</v>
      </c>
      <c r="M154" s="3">
        <v>1.2</v>
      </c>
      <c r="N154" s="24">
        <v>5</v>
      </c>
      <c r="O154" s="3">
        <f>PRODUCT(M154,N154)</f>
        <v>6</v>
      </c>
      <c r="P154" s="15" t="s">
        <v>382</v>
      </c>
      <c r="Q154" s="39" t="s">
        <v>381</v>
      </c>
    </row>
    <row r="155" spans="1:16" s="32" customFormat="1" ht="12.75">
      <c r="A155" s="118"/>
      <c r="B155" s="119"/>
      <c r="C155" s="130"/>
      <c r="D155" s="130"/>
      <c r="E155" s="31">
        <f>SUM(E148:E154)</f>
        <v>4.79</v>
      </c>
      <c r="F155" s="31"/>
      <c r="G155" s="87" t="s">
        <v>258</v>
      </c>
      <c r="I155" s="40"/>
      <c r="J155" s="41"/>
      <c r="M155" s="43"/>
      <c r="O155" s="31">
        <f>SUM(O148:O154)</f>
        <v>20.9</v>
      </c>
      <c r="P155" s="33"/>
    </row>
    <row r="156" spans="1:16" s="5" customFormat="1" ht="12.75">
      <c r="A156" s="118"/>
      <c r="B156" s="119"/>
      <c r="C156" s="130"/>
      <c r="D156" s="130"/>
      <c r="E156" s="8">
        <f>SUM(E138,E145,E155)</f>
        <v>4.79</v>
      </c>
      <c r="F156" s="8"/>
      <c r="G156" s="4" t="s">
        <v>247</v>
      </c>
      <c r="I156" s="22"/>
      <c r="J156" s="6"/>
      <c r="M156" s="7"/>
      <c r="O156" s="8">
        <f>SUM(O138,O145,O155)</f>
        <v>20.9</v>
      </c>
      <c r="P156" s="16"/>
    </row>
    <row r="157" spans="1:16" s="10" customFormat="1" ht="12.75">
      <c r="A157" s="118"/>
      <c r="B157" s="119"/>
      <c r="C157" s="130"/>
      <c r="D157" s="130"/>
      <c r="E157" s="13">
        <f>SUM(E28,E57,E69,E75,E101,E129,E156)</f>
        <v>90.37000000000002</v>
      </c>
      <c r="F157" s="13"/>
      <c r="G157" s="9" t="s">
        <v>70</v>
      </c>
      <c r="I157" s="23"/>
      <c r="J157" s="11"/>
      <c r="M157" s="12"/>
      <c r="O157" s="13">
        <f>SUM(O28,O57,O69,O75,O101,O129,O156)</f>
        <v>437.90999999999997</v>
      </c>
      <c r="P157" s="17"/>
    </row>
    <row r="158" spans="1:16" s="24" customFormat="1" ht="12.75">
      <c r="A158" s="118"/>
      <c r="B158" s="119"/>
      <c r="C158" s="130"/>
      <c r="D158" s="130"/>
      <c r="E158" s="94"/>
      <c r="F158" s="94"/>
      <c r="G158" s="54"/>
      <c r="I158" s="63"/>
      <c r="J158" s="64"/>
      <c r="M158" s="25"/>
      <c r="O158" s="51"/>
      <c r="P158" s="52"/>
    </row>
    <row r="159" spans="1:16" s="75" customFormat="1" ht="12.75">
      <c r="A159" s="120"/>
      <c r="B159" s="121"/>
      <c r="C159" s="131"/>
      <c r="D159" s="131"/>
      <c r="E159" s="81"/>
      <c r="F159" s="81"/>
      <c r="G159" s="74" t="s">
        <v>349</v>
      </c>
      <c r="I159" s="76"/>
      <c r="J159" s="77"/>
      <c r="M159" s="79"/>
      <c r="O159" s="81"/>
      <c r="P159" s="82"/>
    </row>
    <row r="160" spans="1:16" s="62" customFormat="1" ht="12.75">
      <c r="A160" s="126"/>
      <c r="B160" s="127"/>
      <c r="C160" s="133"/>
      <c r="D160" s="133"/>
      <c r="E160" s="66"/>
      <c r="F160" s="66"/>
      <c r="G160" s="62" t="s">
        <v>254</v>
      </c>
      <c r="I160" s="68"/>
      <c r="J160" s="69"/>
      <c r="M160" s="66"/>
      <c r="O160" s="66"/>
      <c r="P160" s="72"/>
    </row>
    <row r="161" spans="5:7" ht="12.75">
      <c r="E161" s="94"/>
      <c r="F161" s="94"/>
      <c r="G161" s="1" t="s">
        <v>390</v>
      </c>
    </row>
    <row r="162" spans="1:17" ht="12">
      <c r="A162" s="122" t="s">
        <v>149</v>
      </c>
      <c r="B162" s="119">
        <v>4</v>
      </c>
      <c r="E162" s="94">
        <f>PRODUCT(M162,B162)</f>
        <v>0.16</v>
      </c>
      <c r="F162" s="94"/>
      <c r="G162" s="90" t="s">
        <v>391</v>
      </c>
      <c r="H162">
        <v>4</v>
      </c>
      <c r="I162" s="21" t="s">
        <v>24</v>
      </c>
      <c r="J162" s="2" t="s">
        <v>66</v>
      </c>
      <c r="K162">
        <v>1</v>
      </c>
      <c r="L162">
        <v>1</v>
      </c>
      <c r="M162" s="3">
        <v>0.04</v>
      </c>
      <c r="N162">
        <v>12</v>
      </c>
      <c r="O162" s="3">
        <f>PRODUCT(M162,N162)</f>
        <v>0.48</v>
      </c>
      <c r="Q162" s="39" t="s">
        <v>150</v>
      </c>
    </row>
    <row r="163" spans="1:17" ht="12.75">
      <c r="A163" s="122"/>
      <c r="E163" s="94"/>
      <c r="F163" s="94"/>
      <c r="G163" s="1" t="s">
        <v>211</v>
      </c>
      <c r="Q163" s="39"/>
    </row>
    <row r="164" spans="1:17" ht="12">
      <c r="A164" s="118" t="s">
        <v>172</v>
      </c>
      <c r="B164" s="119">
        <v>2</v>
      </c>
      <c r="E164" s="94">
        <f>PRODUCT(M164,B164)</f>
        <v>0.5</v>
      </c>
      <c r="F164" s="94"/>
      <c r="G164" s="90" t="s">
        <v>174</v>
      </c>
      <c r="H164" s="97">
        <v>2</v>
      </c>
      <c r="I164" s="21" t="s">
        <v>24</v>
      </c>
      <c r="J164" s="2" t="s">
        <v>65</v>
      </c>
      <c r="K164">
        <v>1</v>
      </c>
      <c r="L164">
        <v>1</v>
      </c>
      <c r="M164" s="3">
        <v>0.25</v>
      </c>
      <c r="N164">
        <v>6</v>
      </c>
      <c r="O164" s="3">
        <f>PRODUCT(M164,N164)</f>
        <v>1.5</v>
      </c>
      <c r="P164" s="15" t="s">
        <v>175</v>
      </c>
      <c r="Q164" s="39" t="s">
        <v>173</v>
      </c>
    </row>
    <row r="165" spans="5:17" ht="12.75">
      <c r="E165" s="94"/>
      <c r="F165" s="94"/>
      <c r="G165" s="1" t="s">
        <v>213</v>
      </c>
      <c r="Q165" s="39"/>
    </row>
    <row r="166" spans="1:17" ht="12">
      <c r="A166" s="118" t="s">
        <v>32</v>
      </c>
      <c r="B166" s="119">
        <v>2</v>
      </c>
      <c r="E166" s="94">
        <f>PRODUCT(M166,B166)</f>
        <v>0.18</v>
      </c>
      <c r="F166" s="94"/>
      <c r="G166" s="90" t="s">
        <v>5</v>
      </c>
      <c r="H166" s="97">
        <v>2</v>
      </c>
      <c r="I166" s="21" t="s">
        <v>24</v>
      </c>
      <c r="J166" s="2" t="s">
        <v>65</v>
      </c>
      <c r="K166">
        <v>1</v>
      </c>
      <c r="L166">
        <v>1</v>
      </c>
      <c r="M166" s="3">
        <v>0.09</v>
      </c>
      <c r="N166">
        <v>10</v>
      </c>
      <c r="O166" s="3">
        <f>PRODUCT(M166,N166)</f>
        <v>0.8999999999999999</v>
      </c>
      <c r="Q166" s="39" t="s">
        <v>101</v>
      </c>
    </row>
    <row r="167" spans="1:17" ht="12">
      <c r="A167" s="118" t="s">
        <v>41</v>
      </c>
      <c r="B167" s="119">
        <v>10</v>
      </c>
      <c r="E167" s="94">
        <f>PRODUCT(M167,B167)</f>
        <v>0.8999999999999999</v>
      </c>
      <c r="F167" s="94"/>
      <c r="G167" s="90" t="s">
        <v>40</v>
      </c>
      <c r="H167" s="97">
        <v>2</v>
      </c>
      <c r="I167" s="21" t="s">
        <v>24</v>
      </c>
      <c r="J167" s="2" t="s">
        <v>65</v>
      </c>
      <c r="K167">
        <v>10</v>
      </c>
      <c r="L167">
        <v>1</v>
      </c>
      <c r="M167" s="3">
        <v>0.09</v>
      </c>
      <c r="N167">
        <v>15</v>
      </c>
      <c r="O167" s="3">
        <f>PRODUCT(M167,N167)</f>
        <v>1.3499999999999999</v>
      </c>
      <c r="Q167" s="39" t="s">
        <v>108</v>
      </c>
    </row>
    <row r="168" spans="1:17" ht="12">
      <c r="A168" s="118" t="s">
        <v>56</v>
      </c>
      <c r="B168" s="119">
        <v>2</v>
      </c>
      <c r="E168" s="94">
        <f>PRODUCT(M168,B168)</f>
        <v>0.18</v>
      </c>
      <c r="F168" s="94"/>
      <c r="G168" s="90" t="s">
        <v>17</v>
      </c>
      <c r="H168" s="97">
        <v>2</v>
      </c>
      <c r="I168" s="21" t="s">
        <v>24</v>
      </c>
      <c r="J168" s="2" t="s">
        <v>65</v>
      </c>
      <c r="K168">
        <v>1</v>
      </c>
      <c r="L168">
        <v>1</v>
      </c>
      <c r="M168" s="3">
        <v>0.09</v>
      </c>
      <c r="N168">
        <v>10</v>
      </c>
      <c r="O168" s="3">
        <f>PRODUCT(M168,N168)</f>
        <v>0.8999999999999999</v>
      </c>
      <c r="Q168" s="39" t="s">
        <v>119</v>
      </c>
    </row>
    <row r="169" spans="1:17" ht="12.75">
      <c r="A169" s="122"/>
      <c r="E169" s="94"/>
      <c r="F169" s="94"/>
      <c r="G169" s="1" t="s">
        <v>153</v>
      </c>
      <c r="Q169" s="39"/>
    </row>
    <row r="170" spans="1:17" ht="12">
      <c r="A170" s="122" t="s">
        <v>225</v>
      </c>
      <c r="B170" s="119">
        <v>1</v>
      </c>
      <c r="E170" s="94">
        <f>PRODUCT(M170,B170)</f>
        <v>0.43</v>
      </c>
      <c r="F170" s="94"/>
      <c r="G170" s="90" t="s">
        <v>155</v>
      </c>
      <c r="H170">
        <v>1</v>
      </c>
      <c r="I170" s="21" t="s">
        <v>24</v>
      </c>
      <c r="J170" t="s">
        <v>152</v>
      </c>
      <c r="K170">
        <v>1</v>
      </c>
      <c r="L170">
        <v>1</v>
      </c>
      <c r="M170" s="3">
        <v>0.43</v>
      </c>
      <c r="N170">
        <v>2</v>
      </c>
      <c r="O170" s="3">
        <f>PRODUCT(M170,N170)</f>
        <v>0.86</v>
      </c>
      <c r="Q170" s="39" t="s">
        <v>226</v>
      </c>
    </row>
    <row r="171" spans="1:17" ht="12">
      <c r="A171" s="122" t="s">
        <v>222</v>
      </c>
      <c r="B171" s="119">
        <v>1</v>
      </c>
      <c r="E171" s="94">
        <f>PRODUCT(M171,B171)</f>
        <v>0.5</v>
      </c>
      <c r="F171" s="94"/>
      <c r="G171" s="90" t="s">
        <v>154</v>
      </c>
      <c r="H171">
        <v>1</v>
      </c>
      <c r="I171" s="21" t="s">
        <v>24</v>
      </c>
      <c r="J171" t="s">
        <v>223</v>
      </c>
      <c r="K171">
        <v>1</v>
      </c>
      <c r="L171">
        <v>1</v>
      </c>
      <c r="M171" s="3">
        <v>0.5</v>
      </c>
      <c r="N171">
        <v>2</v>
      </c>
      <c r="O171" s="3">
        <f>PRODUCT(M171,N171)</f>
        <v>1</v>
      </c>
      <c r="P171" s="15" t="s">
        <v>182</v>
      </c>
      <c r="Q171" s="39" t="s">
        <v>224</v>
      </c>
    </row>
    <row r="172" spans="1:16" s="32" customFormat="1" ht="12.75">
      <c r="A172" s="118"/>
      <c r="B172" s="119"/>
      <c r="C172" s="130"/>
      <c r="D172" s="130"/>
      <c r="E172" s="31">
        <f>SUM(E166:E171)</f>
        <v>2.1899999999999995</v>
      </c>
      <c r="F172" s="31"/>
      <c r="G172" s="87" t="s">
        <v>256</v>
      </c>
      <c r="I172" s="40"/>
      <c r="J172" s="41"/>
      <c r="M172" s="43"/>
      <c r="O172" s="31">
        <f>SUM(O166:O171)</f>
        <v>5.01</v>
      </c>
      <c r="P172" s="33"/>
    </row>
    <row r="173" spans="5:6" ht="12">
      <c r="E173" s="94"/>
      <c r="F173" s="94"/>
    </row>
    <row r="174" spans="1:16" s="62" customFormat="1" ht="12.75">
      <c r="A174" s="126"/>
      <c r="B174" s="127"/>
      <c r="C174" s="133"/>
      <c r="D174" s="133"/>
      <c r="E174" s="66"/>
      <c r="F174" s="66"/>
      <c r="G174" s="62" t="s">
        <v>255</v>
      </c>
      <c r="I174" s="68"/>
      <c r="J174" s="69"/>
      <c r="M174" s="66"/>
      <c r="O174" s="66"/>
      <c r="P174" s="72"/>
    </row>
    <row r="175" spans="5:7" ht="12">
      <c r="E175" s="94"/>
      <c r="F175" s="94"/>
      <c r="G175" t="s">
        <v>244</v>
      </c>
    </row>
    <row r="176" spans="1:16" s="32" customFormat="1" ht="12.75">
      <c r="A176" s="118"/>
      <c r="B176" s="119"/>
      <c r="C176" s="130"/>
      <c r="D176" s="130"/>
      <c r="E176" s="31">
        <f>SUM(E175)</f>
        <v>0</v>
      </c>
      <c r="F176" s="31"/>
      <c r="G176" s="87" t="s">
        <v>257</v>
      </c>
      <c r="I176" s="40"/>
      <c r="J176" s="41"/>
      <c r="M176" s="43"/>
      <c r="O176" s="31">
        <f>SUM(O175)</f>
        <v>0</v>
      </c>
      <c r="P176" s="33"/>
    </row>
    <row r="177" spans="5:6" ht="12">
      <c r="E177" s="94"/>
      <c r="F177" s="94"/>
    </row>
    <row r="178" spans="1:16" s="62" customFormat="1" ht="12.75">
      <c r="A178" s="126"/>
      <c r="B178" s="127"/>
      <c r="C178" s="133"/>
      <c r="D178" s="133"/>
      <c r="E178" s="66"/>
      <c r="F178" s="66"/>
      <c r="G178" s="62" t="s">
        <v>414</v>
      </c>
      <c r="I178" s="68"/>
      <c r="J178" s="69"/>
      <c r="M178" s="66"/>
      <c r="O178" s="66"/>
      <c r="P178" s="72"/>
    </row>
    <row r="179" spans="1:16" s="54" customFormat="1" ht="12.75">
      <c r="A179" s="128" t="s">
        <v>416</v>
      </c>
      <c r="B179" s="119">
        <v>2</v>
      </c>
      <c r="C179" s="130"/>
      <c r="D179" s="130"/>
      <c r="E179" s="94">
        <f>PRODUCT(M179,B179)</f>
        <v>0.24</v>
      </c>
      <c r="F179" s="94"/>
      <c r="G179" s="117" t="s">
        <v>415</v>
      </c>
      <c r="H179" s="73">
        <v>2</v>
      </c>
      <c r="I179" s="114" t="s">
        <v>24</v>
      </c>
      <c r="J179" s="115" t="s">
        <v>417</v>
      </c>
      <c r="K179" s="73">
        <v>1</v>
      </c>
      <c r="L179" s="73">
        <v>1</v>
      </c>
      <c r="M179" s="116">
        <v>0.12</v>
      </c>
      <c r="N179">
        <v>10</v>
      </c>
      <c r="O179" s="3">
        <f>PRODUCT(M179,N179)</f>
        <v>1.2</v>
      </c>
      <c r="P179" s="113"/>
    </row>
    <row r="180" spans="1:17" ht="12">
      <c r="A180" s="118" t="s">
        <v>205</v>
      </c>
      <c r="B180" s="119">
        <v>2</v>
      </c>
      <c r="E180" s="94">
        <f>PRODUCT(M180,B180)</f>
        <v>0.12</v>
      </c>
      <c r="F180" s="94"/>
      <c r="G180" s="90" t="s">
        <v>418</v>
      </c>
      <c r="H180" s="24">
        <v>2</v>
      </c>
      <c r="I180" s="21" t="s">
        <v>24</v>
      </c>
      <c r="J180" s="2" t="s">
        <v>65</v>
      </c>
      <c r="K180">
        <v>1</v>
      </c>
      <c r="L180">
        <v>1</v>
      </c>
      <c r="M180" s="3">
        <v>0.06</v>
      </c>
      <c r="N180">
        <v>10</v>
      </c>
      <c r="O180" s="3">
        <f>PRODUCT(M180,N180)</f>
        <v>0.6</v>
      </c>
      <c r="Q180" s="39" t="s">
        <v>208</v>
      </c>
    </row>
    <row r="181" spans="1:16" s="32" customFormat="1" ht="12.75">
      <c r="A181" s="118"/>
      <c r="B181" s="119"/>
      <c r="C181" s="130"/>
      <c r="D181" s="130"/>
      <c r="E181" s="31">
        <f>SUM(E179:E180)</f>
        <v>0.36</v>
      </c>
      <c r="F181" s="31"/>
      <c r="G181" s="87" t="s">
        <v>257</v>
      </c>
      <c r="I181" s="40"/>
      <c r="J181" s="41"/>
      <c r="M181" s="43"/>
      <c r="O181" s="31">
        <f>SUM(O179:O180)</f>
        <v>1.7999999999999998</v>
      </c>
      <c r="P181" s="33"/>
    </row>
    <row r="182" spans="1:16" s="5" customFormat="1" ht="12.75">
      <c r="A182" s="118"/>
      <c r="B182" s="119"/>
      <c r="C182" s="130"/>
      <c r="D182" s="130"/>
      <c r="E182" s="8">
        <f>SUM(E172,E176,E181)</f>
        <v>2.5499999999999994</v>
      </c>
      <c r="F182" s="8"/>
      <c r="G182" s="4" t="s">
        <v>259</v>
      </c>
      <c r="I182" s="22"/>
      <c r="J182" s="6"/>
      <c r="M182" s="7"/>
      <c r="O182" s="8">
        <f>SUM(O172,O176,O181)</f>
        <v>6.81</v>
      </c>
      <c r="P182" s="16"/>
    </row>
    <row r="183" spans="1:16" s="10" customFormat="1" ht="12.75">
      <c r="A183" s="118"/>
      <c r="B183" s="119"/>
      <c r="C183" s="130"/>
      <c r="D183" s="130"/>
      <c r="E183" s="13">
        <f>SUM(E28,E57,E69,E75,E101,E129,E156,E182)</f>
        <v>92.92000000000002</v>
      </c>
      <c r="F183" s="13"/>
      <c r="G183" s="9" t="s">
        <v>70</v>
      </c>
      <c r="I183" s="23"/>
      <c r="J183" s="11"/>
      <c r="M183" s="12"/>
      <c r="O183" s="13">
        <f>SUM(O28,O57,O69,O75,O101,O129,O156,O182)</f>
        <v>444.71999999999997</v>
      </c>
      <c r="P183" s="17"/>
    </row>
    <row r="184" spans="5:6" ht="12">
      <c r="E184" s="94"/>
      <c r="F184" s="94"/>
    </row>
    <row r="185" spans="1:16" s="5" customFormat="1" ht="12.75">
      <c r="A185" s="118"/>
      <c r="B185" s="119"/>
      <c r="C185" s="130"/>
      <c r="D185" s="130"/>
      <c r="E185" s="7"/>
      <c r="F185" s="7"/>
      <c r="G185" s="4" t="s">
        <v>185</v>
      </c>
      <c r="I185" s="22"/>
      <c r="J185" s="6"/>
      <c r="M185" s="7"/>
      <c r="O185" s="7"/>
      <c r="P185" s="16"/>
    </row>
    <row r="186" spans="1:16" s="75" customFormat="1" ht="12.75">
      <c r="A186" s="120"/>
      <c r="B186" s="121"/>
      <c r="C186" s="131"/>
      <c r="D186" s="131"/>
      <c r="E186" s="79"/>
      <c r="F186" s="79"/>
      <c r="G186" s="74" t="s">
        <v>350</v>
      </c>
      <c r="I186" s="76"/>
      <c r="J186" s="77"/>
      <c r="M186" s="79"/>
      <c r="O186" s="79"/>
      <c r="P186" s="82"/>
    </row>
    <row r="187" spans="1:17" ht="12">
      <c r="A187" s="122" t="s">
        <v>276</v>
      </c>
      <c r="B187" s="119">
        <v>3</v>
      </c>
      <c r="E187" s="94">
        <f>PRODUCT(M187,B187)</f>
        <v>26.82</v>
      </c>
      <c r="F187" s="94"/>
      <c r="G187" s="90" t="s">
        <v>275</v>
      </c>
      <c r="H187">
        <v>3</v>
      </c>
      <c r="I187" s="21" t="s">
        <v>24</v>
      </c>
      <c r="J187" s="2" t="s">
        <v>268</v>
      </c>
      <c r="K187">
        <v>1</v>
      </c>
      <c r="L187">
        <v>1</v>
      </c>
      <c r="M187" s="3">
        <v>8.94</v>
      </c>
      <c r="N187">
        <v>7</v>
      </c>
      <c r="O187" s="3">
        <f>PRODUCT(M187,N187)</f>
        <v>62.58</v>
      </c>
      <c r="Q187" s="39" t="s">
        <v>308</v>
      </c>
    </row>
    <row r="188" spans="1:17" ht="24.75">
      <c r="A188" s="122" t="s">
        <v>182</v>
      </c>
      <c r="B188" s="119" t="s">
        <v>182</v>
      </c>
      <c r="E188" s="94" t="s">
        <v>182</v>
      </c>
      <c r="F188" s="94"/>
      <c r="H188">
        <v>3</v>
      </c>
      <c r="I188" s="21" t="s">
        <v>24</v>
      </c>
      <c r="J188" s="2" t="s">
        <v>277</v>
      </c>
      <c r="K188">
        <v>1</v>
      </c>
      <c r="L188">
        <v>1</v>
      </c>
      <c r="M188" s="3">
        <v>8.5</v>
      </c>
      <c r="N188" t="s">
        <v>182</v>
      </c>
      <c r="O188" s="3" t="s">
        <v>182</v>
      </c>
      <c r="P188" s="15" t="s">
        <v>311</v>
      </c>
      <c r="Q188" s="39" t="s">
        <v>279</v>
      </c>
    </row>
    <row r="189" spans="1:17" ht="12">
      <c r="A189" s="122" t="s">
        <v>323</v>
      </c>
      <c r="B189" s="119">
        <v>1</v>
      </c>
      <c r="E189" s="94">
        <f>PRODUCT(M189,B189)</f>
        <v>9.12</v>
      </c>
      <c r="F189" s="94"/>
      <c r="G189" s="90" t="s">
        <v>309</v>
      </c>
      <c r="H189">
        <v>1</v>
      </c>
      <c r="I189" s="21" t="s">
        <v>24</v>
      </c>
      <c r="J189" s="2" t="s">
        <v>277</v>
      </c>
      <c r="K189">
        <v>1</v>
      </c>
      <c r="L189">
        <v>1</v>
      </c>
      <c r="M189" s="3">
        <v>9.12</v>
      </c>
      <c r="N189">
        <v>3</v>
      </c>
      <c r="O189" s="3">
        <f>PRODUCT(M189,N189)</f>
        <v>27.36</v>
      </c>
      <c r="P189" s="15" t="s">
        <v>322</v>
      </c>
      <c r="Q189" s="39" t="s">
        <v>310</v>
      </c>
    </row>
    <row r="190" spans="1:17" ht="12">
      <c r="A190" s="122" t="s">
        <v>182</v>
      </c>
      <c r="B190" s="119" t="s">
        <v>182</v>
      </c>
      <c r="E190" s="94" t="s">
        <v>182</v>
      </c>
      <c r="F190" s="94"/>
      <c r="H190">
        <v>1</v>
      </c>
      <c r="I190" s="21" t="s">
        <v>24</v>
      </c>
      <c r="J190" s="2" t="s">
        <v>277</v>
      </c>
      <c r="M190" s="3">
        <v>9</v>
      </c>
      <c r="N190" t="s">
        <v>182</v>
      </c>
      <c r="O190" s="3" t="s">
        <v>182</v>
      </c>
      <c r="Q190" s="39"/>
    </row>
    <row r="191" spans="1:17" ht="24.75">
      <c r="A191" s="122" t="s">
        <v>182</v>
      </c>
      <c r="E191" s="94"/>
      <c r="F191" s="94"/>
      <c r="G191" s="24"/>
      <c r="H191">
        <v>1</v>
      </c>
      <c r="I191" s="21" t="s">
        <v>312</v>
      </c>
      <c r="J191" s="2" t="s">
        <v>313</v>
      </c>
      <c r="M191" s="3">
        <v>10.74</v>
      </c>
      <c r="P191" s="15" t="s">
        <v>324</v>
      </c>
      <c r="Q191" s="39" t="s">
        <v>314</v>
      </c>
    </row>
    <row r="192" spans="1:28" ht="24.75">
      <c r="A192" s="122" t="s">
        <v>182</v>
      </c>
      <c r="E192" s="94"/>
      <c r="F192" s="94"/>
      <c r="G192" s="24"/>
      <c r="H192">
        <v>1</v>
      </c>
      <c r="I192" s="21" t="s">
        <v>319</v>
      </c>
      <c r="J192" s="2" t="s">
        <v>316</v>
      </c>
      <c r="M192" s="3">
        <v>1.75</v>
      </c>
      <c r="P192" s="15" t="s">
        <v>321</v>
      </c>
      <c r="Q192" s="39" t="s">
        <v>318</v>
      </c>
      <c r="AB192" s="39" t="s">
        <v>320</v>
      </c>
    </row>
    <row r="193" spans="1:17" ht="12">
      <c r="A193" s="122" t="s">
        <v>296</v>
      </c>
      <c r="B193" s="119">
        <v>4</v>
      </c>
      <c r="E193" s="94">
        <f>PRODUCT(M193,B193)</f>
        <v>0.88</v>
      </c>
      <c r="F193" s="94"/>
      <c r="G193" s="90" t="s">
        <v>270</v>
      </c>
      <c r="H193">
        <v>4</v>
      </c>
      <c r="I193" s="21" t="s">
        <v>24</v>
      </c>
      <c r="J193" s="2" t="s">
        <v>273</v>
      </c>
      <c r="K193">
        <v>1</v>
      </c>
      <c r="L193">
        <v>1</v>
      </c>
      <c r="M193" s="3">
        <v>0.22</v>
      </c>
      <c r="N193">
        <v>10</v>
      </c>
      <c r="O193" s="3">
        <f>PRODUCT(M193,N193)</f>
        <v>2.2</v>
      </c>
      <c r="Q193" s="39" t="s">
        <v>271</v>
      </c>
    </row>
    <row r="194" spans="2:17" ht="12">
      <c r="B194" s="119">
        <v>4</v>
      </c>
      <c r="E194" s="94">
        <f>PRODUCT(M194,B194)</f>
        <v>8.6</v>
      </c>
      <c r="F194" s="94"/>
      <c r="G194" s="90" t="s">
        <v>295</v>
      </c>
      <c r="H194">
        <v>4</v>
      </c>
      <c r="I194" s="21" t="s">
        <v>24</v>
      </c>
      <c r="J194" t="s">
        <v>297</v>
      </c>
      <c r="K194">
        <v>1</v>
      </c>
      <c r="L194">
        <v>1</v>
      </c>
      <c r="M194" s="3">
        <v>2.15</v>
      </c>
      <c r="N194">
        <v>8</v>
      </c>
      <c r="O194" s="3">
        <f>PRODUCT(M194,N194)</f>
        <v>17.2</v>
      </c>
      <c r="Q194" s="39" t="s">
        <v>298</v>
      </c>
    </row>
    <row r="195" spans="1:16" s="32" customFormat="1" ht="12.75">
      <c r="A195" s="118"/>
      <c r="B195" s="119"/>
      <c r="C195" s="130"/>
      <c r="D195" s="130"/>
      <c r="E195" s="31">
        <f>SUM(E187:E194)</f>
        <v>45.42</v>
      </c>
      <c r="F195" s="31"/>
      <c r="G195" s="89" t="s">
        <v>302</v>
      </c>
      <c r="I195" s="40"/>
      <c r="J195" s="41"/>
      <c r="M195" s="43"/>
      <c r="O195" s="31">
        <f>SUM(O187:O194)</f>
        <v>109.34</v>
      </c>
      <c r="P195" s="33"/>
    </row>
    <row r="196" spans="5:6" ht="12">
      <c r="E196" s="94"/>
      <c r="F196" s="94"/>
    </row>
    <row r="197" spans="1:16" s="75" customFormat="1" ht="12.75">
      <c r="A197" s="120"/>
      <c r="B197" s="121"/>
      <c r="C197" s="131"/>
      <c r="D197" s="131"/>
      <c r="E197" s="79"/>
      <c r="F197" s="79"/>
      <c r="G197" s="74" t="s">
        <v>351</v>
      </c>
      <c r="I197" s="76"/>
      <c r="J197" s="77"/>
      <c r="M197" s="79"/>
      <c r="O197" s="79"/>
      <c r="P197" s="82"/>
    </row>
    <row r="198" spans="1:16" s="55" customFormat="1" ht="12.75">
      <c r="A198" s="118"/>
      <c r="B198" s="119"/>
      <c r="C198" s="130"/>
      <c r="D198" s="130"/>
      <c r="E198" s="59"/>
      <c r="F198" s="59"/>
      <c r="G198" s="62" t="s">
        <v>264</v>
      </c>
      <c r="I198" s="56"/>
      <c r="J198" s="57"/>
      <c r="M198" s="59"/>
      <c r="O198" s="59"/>
      <c r="P198" s="61"/>
    </row>
    <row r="199" spans="1:17" ht="12">
      <c r="A199" s="122" t="s">
        <v>182</v>
      </c>
      <c r="E199" s="94"/>
      <c r="F199" s="94"/>
      <c r="G199" t="s">
        <v>263</v>
      </c>
      <c r="H199">
        <v>3</v>
      </c>
      <c r="I199" s="21" t="s">
        <v>24</v>
      </c>
      <c r="J199" s="2" t="s">
        <v>260</v>
      </c>
      <c r="K199">
        <v>1</v>
      </c>
      <c r="L199">
        <v>1</v>
      </c>
      <c r="M199" s="3">
        <v>1.89</v>
      </c>
      <c r="Q199" s="39" t="s">
        <v>262</v>
      </c>
    </row>
    <row r="200" spans="1:17" ht="12">
      <c r="A200" s="122" t="s">
        <v>182</v>
      </c>
      <c r="E200" s="94"/>
      <c r="F200" s="94"/>
      <c r="G200" t="s">
        <v>266</v>
      </c>
      <c r="H200">
        <v>3</v>
      </c>
      <c r="I200" s="21" t="s">
        <v>24</v>
      </c>
      <c r="J200" s="2" t="s">
        <v>268</v>
      </c>
      <c r="K200">
        <v>1</v>
      </c>
      <c r="L200">
        <v>1</v>
      </c>
      <c r="M200" s="3">
        <v>0.125</v>
      </c>
      <c r="Q200" s="39" t="s">
        <v>269</v>
      </c>
    </row>
    <row r="201" spans="1:17" s="32" customFormat="1" ht="12.75">
      <c r="A201" s="122"/>
      <c r="B201" s="119"/>
      <c r="C201" s="130"/>
      <c r="D201" s="130"/>
      <c r="E201" s="31">
        <f>SUM(E199:E200)</f>
        <v>0</v>
      </c>
      <c r="F201" s="31"/>
      <c r="G201" s="89" t="s">
        <v>325</v>
      </c>
      <c r="I201" s="40"/>
      <c r="J201" s="41"/>
      <c r="M201" s="43"/>
      <c r="O201" s="31">
        <f>SUM(O199:O200)</f>
        <v>0</v>
      </c>
      <c r="P201" s="33"/>
      <c r="Q201" s="83"/>
    </row>
    <row r="202" spans="5:6" ht="12">
      <c r="E202" s="94"/>
      <c r="F202" s="94"/>
    </row>
    <row r="203" spans="1:16" s="55" customFormat="1" ht="12.75">
      <c r="A203" s="118"/>
      <c r="B203" s="119"/>
      <c r="C203" s="130"/>
      <c r="D203" s="130"/>
      <c r="E203" s="59"/>
      <c r="F203" s="59"/>
      <c r="G203" s="62" t="s">
        <v>265</v>
      </c>
      <c r="I203" s="56"/>
      <c r="J203" s="57"/>
      <c r="M203" s="59"/>
      <c r="O203" s="59"/>
      <c r="P203" s="61"/>
    </row>
    <row r="204" spans="1:17" ht="12">
      <c r="A204" s="122" t="s">
        <v>182</v>
      </c>
      <c r="E204" s="94"/>
      <c r="F204" s="94"/>
      <c r="G204" t="s">
        <v>263</v>
      </c>
      <c r="H204">
        <v>3</v>
      </c>
      <c r="I204" s="21" t="s">
        <v>24</v>
      </c>
      <c r="J204" s="2" t="s">
        <v>260</v>
      </c>
      <c r="K204">
        <v>1</v>
      </c>
      <c r="L204">
        <v>1</v>
      </c>
      <c r="M204" s="3">
        <v>1.89</v>
      </c>
      <c r="Q204" s="39" t="s">
        <v>262</v>
      </c>
    </row>
    <row r="205" spans="1:17" ht="12">
      <c r="A205" s="122" t="s">
        <v>182</v>
      </c>
      <c r="E205" s="94"/>
      <c r="F205" s="94"/>
      <c r="G205" t="s">
        <v>266</v>
      </c>
      <c r="H205">
        <v>3</v>
      </c>
      <c r="I205" s="21" t="s">
        <v>24</v>
      </c>
      <c r="J205" s="2" t="s">
        <v>268</v>
      </c>
      <c r="K205">
        <v>1</v>
      </c>
      <c r="L205">
        <v>1</v>
      </c>
      <c r="M205" s="3">
        <v>0.125</v>
      </c>
      <c r="Q205" s="39" t="s">
        <v>269</v>
      </c>
    </row>
    <row r="206" spans="1:17" ht="12">
      <c r="A206" s="122" t="s">
        <v>182</v>
      </c>
      <c r="B206" s="119" t="s">
        <v>182</v>
      </c>
      <c r="E206" s="94" t="s">
        <v>182</v>
      </c>
      <c r="F206" s="94"/>
      <c r="G206" s="24" t="s">
        <v>309</v>
      </c>
      <c r="H206">
        <v>2</v>
      </c>
      <c r="I206" s="21" t="s">
        <v>24</v>
      </c>
      <c r="J206" s="2" t="s">
        <v>277</v>
      </c>
      <c r="K206">
        <v>1</v>
      </c>
      <c r="L206">
        <v>1</v>
      </c>
      <c r="M206" s="3">
        <v>9.12</v>
      </c>
      <c r="N206" t="s">
        <v>182</v>
      </c>
      <c r="O206" s="3" t="s">
        <v>182</v>
      </c>
      <c r="P206" s="15" t="s">
        <v>322</v>
      </c>
      <c r="Q206" s="39" t="s">
        <v>310</v>
      </c>
    </row>
    <row r="207" spans="1:17" ht="12">
      <c r="A207" s="122" t="s">
        <v>182</v>
      </c>
      <c r="B207" s="119" t="s">
        <v>182</v>
      </c>
      <c r="E207" s="94"/>
      <c r="F207" s="94"/>
      <c r="G207" t="s">
        <v>270</v>
      </c>
      <c r="H207">
        <v>1</v>
      </c>
      <c r="I207" s="21" t="s">
        <v>24</v>
      </c>
      <c r="J207" s="2" t="s">
        <v>273</v>
      </c>
      <c r="K207">
        <v>1</v>
      </c>
      <c r="L207">
        <v>1</v>
      </c>
      <c r="M207" s="3">
        <v>0.22</v>
      </c>
      <c r="Q207" s="39" t="s">
        <v>271</v>
      </c>
    </row>
    <row r="208" spans="1:17" ht="12">
      <c r="A208" s="122" t="s">
        <v>182</v>
      </c>
      <c r="B208" s="119" t="s">
        <v>182</v>
      </c>
      <c r="E208" s="94" t="s">
        <v>182</v>
      </c>
      <c r="F208" s="94"/>
      <c r="G208" t="s">
        <v>295</v>
      </c>
      <c r="H208">
        <v>1</v>
      </c>
      <c r="I208" s="21" t="s">
        <v>24</v>
      </c>
      <c r="J208" t="s">
        <v>297</v>
      </c>
      <c r="K208">
        <v>1</v>
      </c>
      <c r="L208">
        <v>1</v>
      </c>
      <c r="M208" s="3">
        <v>2.15</v>
      </c>
      <c r="Q208" s="39" t="s">
        <v>298</v>
      </c>
    </row>
    <row r="209" spans="1:16" s="32" customFormat="1" ht="12.75">
      <c r="A209" s="118"/>
      <c r="B209" s="119"/>
      <c r="C209" s="130"/>
      <c r="D209" s="130"/>
      <c r="E209" s="31">
        <f>SUM(E204:E208)</f>
        <v>0</v>
      </c>
      <c r="F209" s="31"/>
      <c r="G209" s="89" t="s">
        <v>335</v>
      </c>
      <c r="I209" s="40"/>
      <c r="J209" s="41"/>
      <c r="M209" s="43"/>
      <c r="O209" s="31">
        <f>SUM(O204:O208)</f>
        <v>0</v>
      </c>
      <c r="P209" s="33"/>
    </row>
    <row r="210" spans="5:6" ht="12">
      <c r="E210" s="94"/>
      <c r="F210" s="94"/>
    </row>
    <row r="211" spans="1:16" s="55" customFormat="1" ht="12.75">
      <c r="A211" s="118"/>
      <c r="B211" s="119"/>
      <c r="C211" s="130"/>
      <c r="D211" s="130"/>
      <c r="E211" s="59"/>
      <c r="F211" s="59"/>
      <c r="G211" s="62" t="s">
        <v>274</v>
      </c>
      <c r="I211" s="56"/>
      <c r="J211" s="57"/>
      <c r="M211" s="59"/>
      <c r="O211" s="59"/>
      <c r="P211" s="61"/>
    </row>
    <row r="212" spans="1:17" ht="24.75">
      <c r="A212" s="128" t="s">
        <v>182</v>
      </c>
      <c r="E212" s="94"/>
      <c r="F212" s="94"/>
      <c r="G212" t="s">
        <v>282</v>
      </c>
      <c r="H212">
        <v>1</v>
      </c>
      <c r="I212" s="21" t="s">
        <v>24</v>
      </c>
      <c r="J212" s="2" t="s">
        <v>281</v>
      </c>
      <c r="K212">
        <v>1</v>
      </c>
      <c r="L212">
        <v>1</v>
      </c>
      <c r="M212" s="3">
        <v>12.05</v>
      </c>
      <c r="P212" s="15" t="s">
        <v>287</v>
      </c>
      <c r="Q212" s="39" t="s">
        <v>283</v>
      </c>
    </row>
    <row r="213" spans="1:17" ht="37.5">
      <c r="A213" s="122" t="s">
        <v>182</v>
      </c>
      <c r="E213" s="94"/>
      <c r="F213" s="94"/>
      <c r="G213" t="s">
        <v>182</v>
      </c>
      <c r="H213">
        <v>1</v>
      </c>
      <c r="I213" s="21" t="s">
        <v>284</v>
      </c>
      <c r="J213" s="2" t="s">
        <v>281</v>
      </c>
      <c r="K213">
        <v>1</v>
      </c>
      <c r="L213">
        <v>1</v>
      </c>
      <c r="M213" s="3">
        <v>12.2</v>
      </c>
      <c r="P213" s="15" t="s">
        <v>372</v>
      </c>
      <c r="Q213" s="39" t="s">
        <v>286</v>
      </c>
    </row>
    <row r="214" spans="1:17" ht="12">
      <c r="A214" s="122" t="s">
        <v>182</v>
      </c>
      <c r="E214" s="94"/>
      <c r="F214" s="94"/>
      <c r="G214" s="90" t="s">
        <v>303</v>
      </c>
      <c r="H214">
        <v>2</v>
      </c>
      <c r="I214" s="21" t="s">
        <v>24</v>
      </c>
      <c r="J214" s="2" t="s">
        <v>281</v>
      </c>
      <c r="K214">
        <v>1</v>
      </c>
      <c r="L214">
        <v>1</v>
      </c>
      <c r="M214" s="3">
        <v>4.5</v>
      </c>
      <c r="P214" s="15" t="s">
        <v>371</v>
      </c>
      <c r="Q214" s="39" t="s">
        <v>331</v>
      </c>
    </row>
    <row r="215" spans="1:17" ht="12">
      <c r="A215" s="122" t="s">
        <v>182</v>
      </c>
      <c r="E215" s="94"/>
      <c r="F215" s="94"/>
      <c r="G215" s="90" t="s">
        <v>306</v>
      </c>
      <c r="H215">
        <v>1</v>
      </c>
      <c r="I215" s="21" t="s">
        <v>24</v>
      </c>
      <c r="J215" s="2" t="s">
        <v>290</v>
      </c>
      <c r="K215">
        <v>1</v>
      </c>
      <c r="L215">
        <v>1</v>
      </c>
      <c r="M215" s="3">
        <v>2.37</v>
      </c>
      <c r="P215" s="15" t="s">
        <v>307</v>
      </c>
      <c r="Q215" s="39"/>
    </row>
    <row r="216" spans="1:17" ht="12">
      <c r="A216" s="122" t="s">
        <v>182</v>
      </c>
      <c r="E216" s="94"/>
      <c r="F216" s="94"/>
      <c r="G216" s="90" t="s">
        <v>288</v>
      </c>
      <c r="H216">
        <v>1</v>
      </c>
      <c r="I216" s="21" t="s">
        <v>284</v>
      </c>
      <c r="J216" s="2" t="s">
        <v>290</v>
      </c>
      <c r="K216">
        <v>1</v>
      </c>
      <c r="L216">
        <v>1</v>
      </c>
      <c r="M216" s="3">
        <v>0.54</v>
      </c>
      <c r="Q216" s="39" t="s">
        <v>294</v>
      </c>
    </row>
    <row r="217" spans="1:17" ht="12">
      <c r="A217" s="122" t="s">
        <v>182</v>
      </c>
      <c r="E217" s="94"/>
      <c r="F217" s="94"/>
      <c r="G217" s="90" t="s">
        <v>289</v>
      </c>
      <c r="H217">
        <v>1</v>
      </c>
      <c r="I217" s="21" t="s">
        <v>284</v>
      </c>
      <c r="J217" s="2" t="s">
        <v>290</v>
      </c>
      <c r="K217">
        <v>1</v>
      </c>
      <c r="L217">
        <v>1</v>
      </c>
      <c r="M217" s="3">
        <v>1.21</v>
      </c>
      <c r="Q217" s="39" t="s">
        <v>293</v>
      </c>
    </row>
    <row r="218" spans="1:17" ht="12">
      <c r="A218" s="122" t="s">
        <v>425</v>
      </c>
      <c r="E218" s="94"/>
      <c r="F218" s="94"/>
      <c r="G218" s="90" t="s">
        <v>263</v>
      </c>
      <c r="H218">
        <v>3</v>
      </c>
      <c r="I218" s="21" t="s">
        <v>24</v>
      </c>
      <c r="J218" s="2" t="s">
        <v>260</v>
      </c>
      <c r="K218">
        <v>1</v>
      </c>
      <c r="L218">
        <v>1</v>
      </c>
      <c r="M218" s="3">
        <v>1.89</v>
      </c>
      <c r="Q218" s="39" t="s">
        <v>262</v>
      </c>
    </row>
    <row r="219" spans="1:17" ht="12">
      <c r="A219" s="122" t="s">
        <v>182</v>
      </c>
      <c r="E219" s="94"/>
      <c r="F219" s="94"/>
      <c r="G219" s="90" t="s">
        <v>266</v>
      </c>
      <c r="H219">
        <v>3</v>
      </c>
      <c r="I219" s="21" t="s">
        <v>24</v>
      </c>
      <c r="J219" s="2" t="s">
        <v>268</v>
      </c>
      <c r="K219">
        <v>1</v>
      </c>
      <c r="L219">
        <v>1</v>
      </c>
      <c r="M219" s="3">
        <v>0.125</v>
      </c>
      <c r="Q219" s="39" t="s">
        <v>269</v>
      </c>
    </row>
    <row r="220" spans="1:17" ht="12">
      <c r="A220" s="122" t="s">
        <v>182</v>
      </c>
      <c r="E220" s="94"/>
      <c r="F220" s="94"/>
      <c r="G220" s="90" t="s">
        <v>309</v>
      </c>
      <c r="H220">
        <v>2</v>
      </c>
      <c r="I220" s="21" t="s">
        <v>24</v>
      </c>
      <c r="J220" s="2" t="s">
        <v>277</v>
      </c>
      <c r="K220">
        <v>1</v>
      </c>
      <c r="L220">
        <v>1</v>
      </c>
      <c r="M220" s="3">
        <v>9.12</v>
      </c>
      <c r="P220" s="15" t="s">
        <v>322</v>
      </c>
      <c r="Q220" s="39" t="s">
        <v>310</v>
      </c>
    </row>
    <row r="221" spans="1:17" ht="12">
      <c r="A221" s="122" t="s">
        <v>182</v>
      </c>
      <c r="E221" s="94"/>
      <c r="F221" s="94"/>
      <c r="G221" s="90" t="s">
        <v>270</v>
      </c>
      <c r="H221">
        <v>3</v>
      </c>
      <c r="I221" s="21" t="s">
        <v>24</v>
      </c>
      <c r="J221" s="2" t="s">
        <v>273</v>
      </c>
      <c r="K221">
        <v>1</v>
      </c>
      <c r="L221">
        <v>1</v>
      </c>
      <c r="M221" s="3">
        <v>0.22</v>
      </c>
      <c r="Q221" s="39" t="s">
        <v>271</v>
      </c>
    </row>
    <row r="222" spans="1:17" ht="12">
      <c r="A222" s="122" t="s">
        <v>182</v>
      </c>
      <c r="E222" s="94"/>
      <c r="F222" s="94"/>
      <c r="G222" s="90" t="s">
        <v>295</v>
      </c>
      <c r="H222">
        <v>3</v>
      </c>
      <c r="I222" s="21" t="s">
        <v>24</v>
      </c>
      <c r="J222" t="s">
        <v>297</v>
      </c>
      <c r="K222">
        <v>1</v>
      </c>
      <c r="L222">
        <v>1</v>
      </c>
      <c r="M222" s="3">
        <v>2.15</v>
      </c>
      <c r="Q222" s="39" t="s">
        <v>298</v>
      </c>
    </row>
    <row r="223" spans="1:17" ht="12">
      <c r="A223" s="122" t="s">
        <v>182</v>
      </c>
      <c r="E223" s="94"/>
      <c r="F223" s="94"/>
      <c r="H223">
        <v>3</v>
      </c>
      <c r="I223" s="21" t="s">
        <v>284</v>
      </c>
      <c r="J223" s="2" t="s">
        <v>299</v>
      </c>
      <c r="K223">
        <v>1</v>
      </c>
      <c r="L223">
        <v>1</v>
      </c>
      <c r="M223" s="3">
        <v>2.18</v>
      </c>
      <c r="Q223" s="39" t="s">
        <v>301</v>
      </c>
    </row>
    <row r="224" spans="1:16" s="32" customFormat="1" ht="12.75">
      <c r="A224" s="118"/>
      <c r="B224" s="119"/>
      <c r="C224" s="130"/>
      <c r="D224" s="130"/>
      <c r="E224" s="31">
        <f>SUM(E212:E223)</f>
        <v>0</v>
      </c>
      <c r="F224" s="31"/>
      <c r="G224" s="89" t="s">
        <v>336</v>
      </c>
      <c r="I224" s="40"/>
      <c r="J224" s="41"/>
      <c r="M224" s="43"/>
      <c r="O224" s="31">
        <f>SUM(O212:O223)</f>
        <v>0</v>
      </c>
      <c r="P224" s="33"/>
    </row>
    <row r="225" spans="1:16" s="24" customFormat="1" ht="12.75">
      <c r="A225" s="118"/>
      <c r="B225" s="119"/>
      <c r="C225" s="130"/>
      <c r="D225" s="130"/>
      <c r="E225" s="51"/>
      <c r="F225" s="51"/>
      <c r="G225" s="54"/>
      <c r="I225" s="63"/>
      <c r="J225" s="64"/>
      <c r="M225" s="25"/>
      <c r="O225" s="51"/>
      <c r="P225" s="52"/>
    </row>
    <row r="226" spans="1:16" s="55" customFormat="1" ht="12.75">
      <c r="A226" s="118"/>
      <c r="B226" s="119"/>
      <c r="C226" s="130"/>
      <c r="D226" s="130"/>
      <c r="E226" s="59"/>
      <c r="F226" s="59"/>
      <c r="G226" s="62" t="s">
        <v>375</v>
      </c>
      <c r="I226" s="56"/>
      <c r="J226" s="57"/>
      <c r="M226" s="59"/>
      <c r="O226" s="59"/>
      <c r="P226" s="61"/>
    </row>
    <row r="227" spans="1:17" ht="12">
      <c r="A227" s="122" t="s">
        <v>305</v>
      </c>
      <c r="B227" s="119">
        <v>1</v>
      </c>
      <c r="E227" s="94">
        <f aca="true" t="shared" si="2" ref="E227:E232">PRODUCT(M227,B227)</f>
        <v>2.37</v>
      </c>
      <c r="F227" s="94"/>
      <c r="G227" s="90" t="s">
        <v>306</v>
      </c>
      <c r="H227">
        <v>1</v>
      </c>
      <c r="I227" s="21" t="s">
        <v>24</v>
      </c>
      <c r="J227" s="2" t="s">
        <v>290</v>
      </c>
      <c r="K227">
        <v>1</v>
      </c>
      <c r="L227">
        <v>1</v>
      </c>
      <c r="M227" s="3">
        <v>2.37</v>
      </c>
      <c r="N227">
        <v>10</v>
      </c>
      <c r="O227" s="3">
        <f aca="true" t="shared" si="3" ref="O227:O232">PRODUCT(M227,N227)</f>
        <v>23.700000000000003</v>
      </c>
      <c r="P227" s="15" t="s">
        <v>307</v>
      </c>
      <c r="Q227" s="39"/>
    </row>
    <row r="228" spans="1:17" ht="12">
      <c r="A228" s="122" t="s">
        <v>261</v>
      </c>
      <c r="B228" s="119">
        <v>3</v>
      </c>
      <c r="E228" s="94">
        <f t="shared" si="2"/>
        <v>5.67</v>
      </c>
      <c r="F228" s="94"/>
      <c r="G228" s="90" t="s">
        <v>263</v>
      </c>
      <c r="H228">
        <v>3</v>
      </c>
      <c r="I228" s="21" t="s">
        <v>24</v>
      </c>
      <c r="J228" s="2" t="s">
        <v>260</v>
      </c>
      <c r="K228">
        <v>1</v>
      </c>
      <c r="L228">
        <v>1</v>
      </c>
      <c r="M228" s="3">
        <v>1.89</v>
      </c>
      <c r="N228">
        <v>10</v>
      </c>
      <c r="O228" s="3">
        <f t="shared" si="3"/>
        <v>18.9</v>
      </c>
      <c r="Q228" s="39" t="s">
        <v>262</v>
      </c>
    </row>
    <row r="229" spans="1:17" ht="12">
      <c r="A229" s="122" t="s">
        <v>267</v>
      </c>
      <c r="B229" s="119">
        <v>3</v>
      </c>
      <c r="E229" s="94">
        <f t="shared" si="2"/>
        <v>0.375</v>
      </c>
      <c r="F229" s="94"/>
      <c r="G229" s="90" t="s">
        <v>266</v>
      </c>
      <c r="H229">
        <v>3</v>
      </c>
      <c r="I229" s="21" t="s">
        <v>24</v>
      </c>
      <c r="J229" s="2" t="s">
        <v>268</v>
      </c>
      <c r="K229">
        <v>1</v>
      </c>
      <c r="L229">
        <v>1</v>
      </c>
      <c r="M229" s="3">
        <v>0.125</v>
      </c>
      <c r="N229">
        <v>10</v>
      </c>
      <c r="O229" s="3">
        <f t="shared" si="3"/>
        <v>1.25</v>
      </c>
      <c r="Q229" s="39" t="s">
        <v>269</v>
      </c>
    </row>
    <row r="230" spans="1:17" ht="12">
      <c r="A230" s="122" t="s">
        <v>323</v>
      </c>
      <c r="B230" s="119">
        <v>2</v>
      </c>
      <c r="E230" s="94">
        <f t="shared" si="2"/>
        <v>18</v>
      </c>
      <c r="F230" s="94"/>
      <c r="G230" s="90" t="s">
        <v>309</v>
      </c>
      <c r="H230">
        <v>2</v>
      </c>
      <c r="I230" s="21" t="s">
        <v>24</v>
      </c>
      <c r="J230" s="2" t="s">
        <v>277</v>
      </c>
      <c r="K230">
        <v>1</v>
      </c>
      <c r="L230">
        <v>1</v>
      </c>
      <c r="M230" s="3">
        <v>9</v>
      </c>
      <c r="N230">
        <v>4</v>
      </c>
      <c r="O230" s="3">
        <f t="shared" si="3"/>
        <v>36</v>
      </c>
      <c r="P230" s="15" t="s">
        <v>322</v>
      </c>
      <c r="Q230" s="39" t="s">
        <v>310</v>
      </c>
    </row>
    <row r="231" spans="1:17" ht="12">
      <c r="A231" s="122" t="s">
        <v>272</v>
      </c>
      <c r="B231" s="119">
        <v>3</v>
      </c>
      <c r="E231" s="94">
        <f t="shared" si="2"/>
        <v>0.66</v>
      </c>
      <c r="F231" s="94"/>
      <c r="G231" s="90" t="s">
        <v>270</v>
      </c>
      <c r="H231">
        <v>3</v>
      </c>
      <c r="I231" s="21" t="s">
        <v>24</v>
      </c>
      <c r="J231" s="2" t="s">
        <v>273</v>
      </c>
      <c r="K231">
        <v>1</v>
      </c>
      <c r="L231">
        <v>1</v>
      </c>
      <c r="M231" s="3">
        <v>0.22</v>
      </c>
      <c r="N231">
        <v>10</v>
      </c>
      <c r="O231" s="3">
        <f t="shared" si="3"/>
        <v>2.2</v>
      </c>
      <c r="Q231" s="39" t="s">
        <v>271</v>
      </c>
    </row>
    <row r="232" spans="1:17" ht="12">
      <c r="A232" s="122" t="s">
        <v>296</v>
      </c>
      <c r="B232" s="119">
        <v>3</v>
      </c>
      <c r="E232" s="94">
        <f t="shared" si="2"/>
        <v>6.449999999999999</v>
      </c>
      <c r="F232" s="94"/>
      <c r="G232" s="90" t="s">
        <v>295</v>
      </c>
      <c r="H232">
        <v>3</v>
      </c>
      <c r="I232" s="21" t="s">
        <v>24</v>
      </c>
      <c r="J232" t="s">
        <v>297</v>
      </c>
      <c r="K232">
        <v>1</v>
      </c>
      <c r="L232">
        <v>1</v>
      </c>
      <c r="M232" s="3">
        <v>2.15</v>
      </c>
      <c r="N232">
        <v>6</v>
      </c>
      <c r="O232" s="3">
        <f t="shared" si="3"/>
        <v>12.899999999999999</v>
      </c>
      <c r="Q232" s="39" t="s">
        <v>298</v>
      </c>
    </row>
    <row r="233" spans="1:17" ht="12">
      <c r="A233" s="122" t="s">
        <v>182</v>
      </c>
      <c r="E233" s="94"/>
      <c r="F233" s="94"/>
      <c r="H233">
        <v>3</v>
      </c>
      <c r="I233" s="21" t="s">
        <v>284</v>
      </c>
      <c r="J233" s="2" t="s">
        <v>299</v>
      </c>
      <c r="K233">
        <v>1</v>
      </c>
      <c r="L233">
        <v>1</v>
      </c>
      <c r="M233" s="3">
        <v>2.18</v>
      </c>
      <c r="N233" t="s">
        <v>182</v>
      </c>
      <c r="O233" s="3" t="s">
        <v>182</v>
      </c>
      <c r="Q233" s="39" t="s">
        <v>301</v>
      </c>
    </row>
    <row r="234" spans="1:16" s="32" customFormat="1" ht="12.75">
      <c r="A234" s="118"/>
      <c r="B234" s="119"/>
      <c r="C234" s="130"/>
      <c r="D234" s="130"/>
      <c r="E234" s="31">
        <f>SUM(E227:E233)</f>
        <v>33.525</v>
      </c>
      <c r="F234" s="31"/>
      <c r="G234" s="89" t="s">
        <v>374</v>
      </c>
      <c r="I234" s="40"/>
      <c r="J234" s="41"/>
      <c r="M234" s="43"/>
      <c r="O234" s="31">
        <f>SUM(O227:O233)</f>
        <v>94.94999999999999</v>
      </c>
      <c r="P234" s="33"/>
    </row>
    <row r="235" spans="1:16" s="5" customFormat="1" ht="12.75">
      <c r="A235" s="118"/>
      <c r="B235" s="119"/>
      <c r="C235" s="130"/>
      <c r="D235" s="130"/>
      <c r="E235" s="8">
        <f>SUM(E201,E209,E224,E234)</f>
        <v>33.525</v>
      </c>
      <c r="F235" s="8"/>
      <c r="G235" s="4" t="s">
        <v>333</v>
      </c>
      <c r="I235" s="22"/>
      <c r="J235" s="6"/>
      <c r="M235" s="7"/>
      <c r="O235" s="8">
        <f>SUM(O201,O209,O224,O234)</f>
        <v>94.94999999999999</v>
      </c>
      <c r="P235" s="16"/>
    </row>
    <row r="236" spans="1:16" s="10" customFormat="1" ht="12.75">
      <c r="A236" s="118"/>
      <c r="B236" s="119"/>
      <c r="C236" s="130"/>
      <c r="D236" s="130"/>
      <c r="E236" s="13">
        <f>SUM(E28,E57,E69,E75,E101,E129,E156,E182,E235)</f>
        <v>126.44500000000002</v>
      </c>
      <c r="F236" s="13"/>
      <c r="G236" s="9" t="s">
        <v>70</v>
      </c>
      <c r="I236" s="23"/>
      <c r="J236" s="11"/>
      <c r="M236" s="12"/>
      <c r="O236" s="13">
        <f>SUM(O28,O57,O69,O75,O101,O129,O156,O182,O235)</f>
        <v>539.67</v>
      </c>
      <c r="P236" s="17"/>
    </row>
    <row r="237" spans="1:16" s="24" customFormat="1" ht="12.75">
      <c r="A237" s="118"/>
      <c r="B237" s="119"/>
      <c r="C237" s="130"/>
      <c r="D237" s="130"/>
      <c r="E237" s="95"/>
      <c r="F237" s="95"/>
      <c r="G237" s="54"/>
      <c r="I237" s="63"/>
      <c r="J237" s="64"/>
      <c r="M237" s="25"/>
      <c r="O237" s="51"/>
      <c r="P237" s="52"/>
    </row>
    <row r="238" spans="1:16" s="75" customFormat="1" ht="12.75">
      <c r="A238" s="120"/>
      <c r="B238" s="121"/>
      <c r="C238" s="131"/>
      <c r="D238" s="131"/>
      <c r="E238" s="79"/>
      <c r="F238" s="79"/>
      <c r="G238" s="74" t="s">
        <v>352</v>
      </c>
      <c r="I238" s="76"/>
      <c r="J238" s="77"/>
      <c r="M238" s="79"/>
      <c r="O238" s="79"/>
      <c r="P238" s="82"/>
    </row>
    <row r="239" spans="1:16" s="55" customFormat="1" ht="12.75">
      <c r="A239" s="118"/>
      <c r="B239" s="119"/>
      <c r="C239" s="130"/>
      <c r="D239" s="130"/>
      <c r="E239" s="59"/>
      <c r="F239" s="59"/>
      <c r="G239" s="62" t="s">
        <v>326</v>
      </c>
      <c r="I239" s="56"/>
      <c r="J239" s="57"/>
      <c r="M239" s="59"/>
      <c r="O239" s="59"/>
      <c r="P239" s="61"/>
    </row>
    <row r="240" spans="1:17" ht="12">
      <c r="A240" s="122"/>
      <c r="E240" s="94"/>
      <c r="F240" s="94"/>
      <c r="Q240" s="39"/>
    </row>
    <row r="241" spans="1:16" s="55" customFormat="1" ht="12.75">
      <c r="A241" s="118"/>
      <c r="B241" s="119"/>
      <c r="C241" s="130"/>
      <c r="D241" s="130"/>
      <c r="E241" s="59"/>
      <c r="F241" s="59"/>
      <c r="G241" s="62" t="s">
        <v>327</v>
      </c>
      <c r="I241" s="56"/>
      <c r="J241" s="57"/>
      <c r="M241" s="59"/>
      <c r="O241" s="59"/>
      <c r="P241" s="61"/>
    </row>
    <row r="242" spans="1:17" ht="12">
      <c r="A242" s="122" t="s">
        <v>329</v>
      </c>
      <c r="B242" s="119">
        <v>1</v>
      </c>
      <c r="E242" s="94">
        <f>PRODUCT(M242,B242)</f>
        <v>4.29</v>
      </c>
      <c r="F242" s="94"/>
      <c r="G242" s="90" t="s">
        <v>328</v>
      </c>
      <c r="H242">
        <v>1</v>
      </c>
      <c r="I242" s="21" t="s">
        <v>24</v>
      </c>
      <c r="J242" s="2" t="s">
        <v>281</v>
      </c>
      <c r="K242">
        <v>1</v>
      </c>
      <c r="L242">
        <v>1</v>
      </c>
      <c r="M242" s="3">
        <v>4.29</v>
      </c>
      <c r="N242">
        <v>3</v>
      </c>
      <c r="O242" s="25">
        <f>PRODUCT(M242,N242)</f>
        <v>12.870000000000001</v>
      </c>
      <c r="Q242" s="39" t="s">
        <v>330</v>
      </c>
    </row>
    <row r="243" spans="1:16" s="5" customFormat="1" ht="12.75">
      <c r="A243" s="118"/>
      <c r="B243" s="119"/>
      <c r="C243" s="130"/>
      <c r="D243" s="130"/>
      <c r="E243" s="8">
        <f>SUM(E242)</f>
        <v>4.29</v>
      </c>
      <c r="F243" s="8"/>
      <c r="G243" s="4" t="s">
        <v>332</v>
      </c>
      <c r="I243" s="22"/>
      <c r="J243" s="6"/>
      <c r="M243" s="7"/>
      <c r="O243" s="8">
        <f>SUM(O242)</f>
        <v>12.870000000000001</v>
      </c>
      <c r="P243" s="16"/>
    </row>
    <row r="244" spans="1:16" s="10" customFormat="1" ht="12.75">
      <c r="A244" s="118"/>
      <c r="B244" s="119"/>
      <c r="C244" s="130"/>
      <c r="D244" s="130"/>
      <c r="E244" s="13">
        <f>SUM(E28,E57,E69,E75,E101,E129,E156,E182,E235,E243)</f>
        <v>130.735</v>
      </c>
      <c r="F244" s="13"/>
      <c r="G244" s="9" t="s">
        <v>70</v>
      </c>
      <c r="I244" s="23"/>
      <c r="J244" s="11"/>
      <c r="M244" s="12"/>
      <c r="O244" s="13">
        <f>SUM(O28,O57,O69,O75,O101,O129,O156,O182,O235,O243)</f>
        <v>552.54</v>
      </c>
      <c r="P244" s="17"/>
    </row>
    <row r="245" spans="5:6" ht="12">
      <c r="E245" s="94"/>
      <c r="F245" s="94"/>
    </row>
    <row r="246" spans="1:16" s="75" customFormat="1" ht="12.75">
      <c r="A246" s="120"/>
      <c r="B246" s="121"/>
      <c r="C246" s="131"/>
      <c r="D246" s="131"/>
      <c r="E246" s="79"/>
      <c r="F246" s="79"/>
      <c r="G246" s="74" t="s">
        <v>353</v>
      </c>
      <c r="I246" s="76"/>
      <c r="J246" s="77"/>
      <c r="M246" s="79"/>
      <c r="O246" s="79"/>
      <c r="P246" s="82"/>
    </row>
    <row r="247" spans="1:16" s="55" customFormat="1" ht="12.75">
      <c r="A247" s="118"/>
      <c r="B247" s="119"/>
      <c r="C247" s="130"/>
      <c r="D247" s="130"/>
      <c r="E247" s="59"/>
      <c r="F247" s="59"/>
      <c r="G247" s="62" t="s">
        <v>334</v>
      </c>
      <c r="I247" s="56"/>
      <c r="J247" s="57"/>
      <c r="M247" s="59"/>
      <c r="O247" s="59"/>
      <c r="P247" s="61"/>
    </row>
    <row r="248" spans="1:17" ht="12">
      <c r="A248" s="122" t="s">
        <v>182</v>
      </c>
      <c r="B248" s="119" t="s">
        <v>182</v>
      </c>
      <c r="E248" s="94" t="s">
        <v>182</v>
      </c>
      <c r="F248" s="94"/>
      <c r="G248" t="s">
        <v>263</v>
      </c>
      <c r="H248">
        <v>1</v>
      </c>
      <c r="I248" s="21" t="s">
        <v>24</v>
      </c>
      <c r="J248" s="2" t="s">
        <v>260</v>
      </c>
      <c r="K248">
        <v>1</v>
      </c>
      <c r="L248">
        <v>1</v>
      </c>
      <c r="M248" s="3">
        <v>1.89</v>
      </c>
      <c r="N248" t="s">
        <v>182</v>
      </c>
      <c r="O248" s="3" t="s">
        <v>182</v>
      </c>
      <c r="Q248" s="39" t="s">
        <v>262</v>
      </c>
    </row>
    <row r="249" spans="1:17" ht="12">
      <c r="A249" s="122" t="s">
        <v>182</v>
      </c>
      <c r="E249" s="94"/>
      <c r="F249" s="94"/>
      <c r="G249" t="s">
        <v>266</v>
      </c>
      <c r="H249">
        <v>1</v>
      </c>
      <c r="I249" s="21" t="s">
        <v>24</v>
      </c>
      <c r="J249" s="2" t="s">
        <v>268</v>
      </c>
      <c r="K249">
        <v>1</v>
      </c>
      <c r="L249">
        <v>1</v>
      </c>
      <c r="M249" s="3">
        <v>0.125</v>
      </c>
      <c r="Q249" s="39" t="s">
        <v>269</v>
      </c>
    </row>
    <row r="250" spans="1:16" s="32" customFormat="1" ht="12.75">
      <c r="A250" s="118"/>
      <c r="B250" s="119"/>
      <c r="C250" s="130"/>
      <c r="D250" s="130"/>
      <c r="E250" s="31">
        <f>SUM(E248:E249)</f>
        <v>0</v>
      </c>
      <c r="F250" s="31"/>
      <c r="G250" s="89" t="s">
        <v>337</v>
      </c>
      <c r="I250" s="40"/>
      <c r="J250" s="41"/>
      <c r="M250" s="43"/>
      <c r="O250" s="31">
        <f>SUM(O248:O249)</f>
        <v>0</v>
      </c>
      <c r="P250" s="33"/>
    </row>
    <row r="251" spans="5:6" ht="12">
      <c r="E251" s="94"/>
      <c r="F251" s="94"/>
    </row>
    <row r="252" spans="1:16" s="55" customFormat="1" ht="12.75">
      <c r="A252" s="118"/>
      <c r="B252" s="119"/>
      <c r="C252" s="130"/>
      <c r="D252" s="130"/>
      <c r="E252" s="59"/>
      <c r="F252" s="59"/>
      <c r="G252" s="62" t="s">
        <v>338</v>
      </c>
      <c r="I252" s="56"/>
      <c r="J252" s="57"/>
      <c r="M252" s="59"/>
      <c r="O252" s="59"/>
      <c r="P252" s="61"/>
    </row>
    <row r="253" spans="1:17" ht="12">
      <c r="A253" s="122" t="s">
        <v>261</v>
      </c>
      <c r="B253" s="119">
        <v>1</v>
      </c>
      <c r="E253" s="94">
        <f>PRODUCT(M253,B253)</f>
        <v>1.89</v>
      </c>
      <c r="F253" s="94"/>
      <c r="G253" t="s">
        <v>263</v>
      </c>
      <c r="H253">
        <v>1</v>
      </c>
      <c r="I253" s="21" t="s">
        <v>24</v>
      </c>
      <c r="J253" s="2" t="s">
        <v>260</v>
      </c>
      <c r="K253">
        <v>1</v>
      </c>
      <c r="L253">
        <v>1</v>
      </c>
      <c r="M253" s="3">
        <v>1.89</v>
      </c>
      <c r="N253">
        <v>3</v>
      </c>
      <c r="O253" s="25">
        <f>PRODUCT(M253,N253)</f>
        <v>5.67</v>
      </c>
      <c r="Q253" s="39" t="s">
        <v>262</v>
      </c>
    </row>
    <row r="254" spans="1:17" ht="12">
      <c r="A254" s="122" t="s">
        <v>267</v>
      </c>
      <c r="B254" s="119">
        <v>1</v>
      </c>
      <c r="E254" s="94">
        <f>PRODUCT(M254,B254)</f>
        <v>0.125</v>
      </c>
      <c r="F254" s="94"/>
      <c r="G254" t="s">
        <v>266</v>
      </c>
      <c r="H254">
        <v>1</v>
      </c>
      <c r="I254" s="21" t="s">
        <v>24</v>
      </c>
      <c r="J254" s="2" t="s">
        <v>268</v>
      </c>
      <c r="K254">
        <v>1</v>
      </c>
      <c r="L254">
        <v>1</v>
      </c>
      <c r="M254" s="3">
        <v>0.125</v>
      </c>
      <c r="N254">
        <v>3</v>
      </c>
      <c r="O254" s="25">
        <f>PRODUCT(M254,N254)</f>
        <v>0.375</v>
      </c>
      <c r="Q254" s="39" t="s">
        <v>269</v>
      </c>
    </row>
    <row r="255" spans="1:17" ht="12">
      <c r="A255" s="122" t="s">
        <v>341</v>
      </c>
      <c r="B255" s="119">
        <v>1</v>
      </c>
      <c r="E255" s="94">
        <f>PRODUCT(M255,B255)</f>
        <v>8.94</v>
      </c>
      <c r="F255" s="94"/>
      <c r="G255" t="s">
        <v>340</v>
      </c>
      <c r="H255">
        <v>1</v>
      </c>
      <c r="I255" s="21" t="s">
        <v>24</v>
      </c>
      <c r="J255" s="2" t="s">
        <v>268</v>
      </c>
      <c r="K255">
        <v>1</v>
      </c>
      <c r="L255">
        <v>1</v>
      </c>
      <c r="M255" s="3">
        <v>8.94</v>
      </c>
      <c r="N255">
        <v>3</v>
      </c>
      <c r="O255" s="25">
        <f>PRODUCT(M255,N255)</f>
        <v>26.82</v>
      </c>
      <c r="P255" s="15" t="s">
        <v>343</v>
      </c>
      <c r="Q255" t="s">
        <v>342</v>
      </c>
    </row>
    <row r="256" spans="1:16" s="32" customFormat="1" ht="12.75">
      <c r="A256" s="118"/>
      <c r="B256" s="119"/>
      <c r="C256" s="130"/>
      <c r="D256" s="130"/>
      <c r="E256" s="31">
        <f>SUM(E253:E255)</f>
        <v>10.954999999999998</v>
      </c>
      <c r="F256" s="31"/>
      <c r="G256" s="89" t="s">
        <v>339</v>
      </c>
      <c r="I256" s="40"/>
      <c r="J256" s="41"/>
      <c r="M256" s="43"/>
      <c r="O256" s="31">
        <f>SUM(O253:O255)</f>
        <v>32.865</v>
      </c>
      <c r="P256" s="33"/>
    </row>
    <row r="257" spans="1:16" s="5" customFormat="1" ht="12.75">
      <c r="A257" s="118"/>
      <c r="B257" s="119"/>
      <c r="C257" s="130"/>
      <c r="D257" s="130"/>
      <c r="E257" s="8">
        <f>SUM(E250,E256)</f>
        <v>10.954999999999998</v>
      </c>
      <c r="F257" s="8"/>
      <c r="G257" s="4" t="s">
        <v>344</v>
      </c>
      <c r="I257" s="22"/>
      <c r="J257" s="6"/>
      <c r="M257" s="7"/>
      <c r="O257" s="8">
        <f>SUM(O250,O256)</f>
        <v>32.865</v>
      </c>
      <c r="P257" s="16"/>
    </row>
    <row r="258" spans="1:16" s="10" customFormat="1" ht="12.75">
      <c r="A258" s="118"/>
      <c r="B258" s="119"/>
      <c r="C258" s="130"/>
      <c r="D258" s="130"/>
      <c r="E258" s="13">
        <f>SUM(E28,E57,E69,E75,E101,E129,E156,E182,E235,E243,E257)</f>
        <v>141.69</v>
      </c>
      <c r="F258" s="13"/>
      <c r="G258" s="9" t="s">
        <v>70</v>
      </c>
      <c r="I258" s="23"/>
      <c r="J258" s="11"/>
      <c r="M258" s="12"/>
      <c r="O258" s="13">
        <f>SUM(O28,O57,O69,O75,O101,O129,O156,O182,O235,O243,O257)</f>
        <v>585.405</v>
      </c>
      <c r="P258" s="17"/>
    </row>
    <row r="259" spans="5:6" ht="12">
      <c r="E259" s="94"/>
      <c r="F259" s="94"/>
    </row>
    <row r="260" spans="1:16" s="75" customFormat="1" ht="12.75">
      <c r="A260" s="120"/>
      <c r="B260" s="121"/>
      <c r="C260" s="131"/>
      <c r="D260" s="131"/>
      <c r="E260" s="79"/>
      <c r="F260" s="79"/>
      <c r="G260" s="74" t="s">
        <v>354</v>
      </c>
      <c r="I260" s="76"/>
      <c r="J260" s="77"/>
      <c r="M260" s="79"/>
      <c r="O260" s="79"/>
      <c r="P260" s="82"/>
    </row>
    <row r="261" spans="1:16" s="55" customFormat="1" ht="12.75">
      <c r="A261" s="118"/>
      <c r="B261" s="119"/>
      <c r="C261" s="130"/>
      <c r="D261" s="130"/>
      <c r="E261" s="59"/>
      <c r="F261" s="59"/>
      <c r="G261" s="62" t="s">
        <v>345</v>
      </c>
      <c r="I261" s="56"/>
      <c r="J261" s="57"/>
      <c r="M261" s="59"/>
      <c r="O261" s="59"/>
      <c r="P261" s="61"/>
    </row>
    <row r="262" spans="5:6" ht="12">
      <c r="E262" s="94"/>
      <c r="F262" s="94"/>
    </row>
    <row r="263" spans="1:16" s="55" customFormat="1" ht="12.75">
      <c r="A263" s="118"/>
      <c r="B263" s="119"/>
      <c r="C263" s="130"/>
      <c r="D263" s="130"/>
      <c r="E263" s="59"/>
      <c r="F263" s="59"/>
      <c r="G263" s="62" t="s">
        <v>346</v>
      </c>
      <c r="I263" s="56"/>
      <c r="J263" s="57"/>
      <c r="M263" s="59"/>
      <c r="O263" s="59"/>
      <c r="P263" s="61"/>
    </row>
    <row r="264" spans="1:17" ht="12">
      <c r="A264" s="122" t="s">
        <v>261</v>
      </c>
      <c r="B264" s="119">
        <v>2</v>
      </c>
      <c r="E264" s="94">
        <f>PRODUCT(M264,B264)</f>
        <v>3.78</v>
      </c>
      <c r="F264" s="94"/>
      <c r="G264" s="90" t="s">
        <v>263</v>
      </c>
      <c r="H264">
        <v>2</v>
      </c>
      <c r="I264" s="21" t="s">
        <v>24</v>
      </c>
      <c r="J264" s="2" t="s">
        <v>260</v>
      </c>
      <c r="K264">
        <v>1</v>
      </c>
      <c r="L264">
        <v>1</v>
      </c>
      <c r="M264" s="3">
        <v>1.89</v>
      </c>
      <c r="N264">
        <v>5</v>
      </c>
      <c r="O264" s="25">
        <f>PRODUCT(M264,N264)</f>
        <v>9.45</v>
      </c>
      <c r="Q264" s="39" t="s">
        <v>262</v>
      </c>
    </row>
    <row r="265" spans="1:17" ht="12">
      <c r="A265" s="122" t="s">
        <v>267</v>
      </c>
      <c r="B265" s="119">
        <v>2</v>
      </c>
      <c r="E265" s="94">
        <f>PRODUCT(M265,B265)</f>
        <v>0.25</v>
      </c>
      <c r="F265" s="94"/>
      <c r="G265" s="90" t="s">
        <v>266</v>
      </c>
      <c r="H265">
        <v>2</v>
      </c>
      <c r="I265" s="21" t="s">
        <v>24</v>
      </c>
      <c r="J265" s="2" t="s">
        <v>268</v>
      </c>
      <c r="K265">
        <v>1</v>
      </c>
      <c r="L265">
        <v>1</v>
      </c>
      <c r="M265" s="3">
        <v>0.125</v>
      </c>
      <c r="N265">
        <v>5</v>
      </c>
      <c r="O265" s="25">
        <f>PRODUCT(M265,N265)</f>
        <v>0.625</v>
      </c>
      <c r="Q265" s="39" t="s">
        <v>269</v>
      </c>
    </row>
    <row r="266" spans="1:16" s="32" customFormat="1" ht="12.75">
      <c r="A266" s="118"/>
      <c r="B266" s="119"/>
      <c r="C266" s="130"/>
      <c r="D266" s="130"/>
      <c r="E266" s="31">
        <f>SUM(E264:E265)</f>
        <v>4.029999999999999</v>
      </c>
      <c r="F266" s="31"/>
      <c r="G266" s="89" t="s">
        <v>373</v>
      </c>
      <c r="I266" s="40"/>
      <c r="J266" s="41"/>
      <c r="M266" s="43"/>
      <c r="O266" s="31">
        <f>SUM(O264:O265)</f>
        <v>10.075</v>
      </c>
      <c r="P266" s="33"/>
    </row>
    <row r="267" spans="1:16" s="10" customFormat="1" ht="12.75">
      <c r="A267" s="118"/>
      <c r="B267" s="119"/>
      <c r="C267" s="130"/>
      <c r="D267" s="130"/>
      <c r="E267" s="13">
        <f>SUM(E28,E57,E69,E75,E101,E129,E156,E182,E235,E243,E257,E266)</f>
        <v>145.72</v>
      </c>
      <c r="F267" s="13"/>
      <c r="G267" s="9" t="s">
        <v>70</v>
      </c>
      <c r="I267" s="23"/>
      <c r="J267" s="11"/>
      <c r="M267" s="12"/>
      <c r="O267" s="13">
        <f>SUM(O28,O57,O69,O75,O101,O129,O156,O182,O235,O243,O257,O266)</f>
        <v>595.48</v>
      </c>
      <c r="P267" s="17"/>
    </row>
    <row r="268" spans="5:6" ht="12">
      <c r="E268" s="94"/>
      <c r="F268" s="94"/>
    </row>
    <row r="269" spans="1:16" s="75" customFormat="1" ht="12.75">
      <c r="A269" s="120"/>
      <c r="B269" s="121"/>
      <c r="C269" s="131"/>
      <c r="D269" s="131"/>
      <c r="E269" s="79"/>
      <c r="F269" s="79"/>
      <c r="G269" s="74" t="s">
        <v>355</v>
      </c>
      <c r="I269" s="76"/>
      <c r="J269" s="77"/>
      <c r="M269" s="79"/>
      <c r="O269" s="79"/>
      <c r="P269" s="82"/>
    </row>
    <row r="270" spans="5:6" ht="12">
      <c r="E270" s="94"/>
      <c r="F270" s="94"/>
    </row>
    <row r="271" spans="1:16" s="75" customFormat="1" ht="12.75">
      <c r="A271" s="120"/>
      <c r="B271" s="121"/>
      <c r="C271" s="131"/>
      <c r="D271" s="131"/>
      <c r="E271" s="79"/>
      <c r="F271" s="79"/>
      <c r="G271" s="74" t="s">
        <v>356</v>
      </c>
      <c r="I271" s="76"/>
      <c r="J271" s="77"/>
      <c r="M271" s="79"/>
      <c r="O271" s="79"/>
      <c r="P271" s="82"/>
    </row>
    <row r="272" spans="5:6" ht="12">
      <c r="E272" s="94"/>
      <c r="F272" s="94"/>
    </row>
    <row r="273" spans="5:6" ht="12">
      <c r="E273" s="94"/>
      <c r="F273" s="94"/>
    </row>
    <row r="274" spans="5:6" ht="12">
      <c r="E274" s="94"/>
      <c r="F274" s="94"/>
    </row>
    <row r="275" spans="5:6" ht="12">
      <c r="E275" s="94"/>
      <c r="F275" s="94"/>
    </row>
    <row r="276" spans="5:6" ht="12">
      <c r="E276" s="94"/>
      <c r="F276" s="94"/>
    </row>
    <row r="277" spans="5:6" ht="12">
      <c r="E277" s="94"/>
      <c r="F277" s="94"/>
    </row>
    <row r="278" spans="5:6" ht="12">
      <c r="E278" s="94"/>
      <c r="F278" s="94"/>
    </row>
    <row r="279" spans="5:6" ht="12">
      <c r="E279" s="94"/>
      <c r="F279" s="94"/>
    </row>
    <row r="280" spans="5:6" ht="12">
      <c r="E280" s="94"/>
      <c r="F280" s="94"/>
    </row>
    <row r="281" spans="5:6" ht="12">
      <c r="E281" s="94"/>
      <c r="F281" s="94"/>
    </row>
    <row r="282" spans="5:6" ht="12">
      <c r="E282" s="94"/>
      <c r="F282" s="94"/>
    </row>
    <row r="283" spans="5:6" ht="12">
      <c r="E283" s="94"/>
      <c r="F283" s="94"/>
    </row>
    <row r="284" spans="5:6" ht="12">
      <c r="E284" s="94"/>
      <c r="F284" s="94"/>
    </row>
    <row r="285" spans="5:6" ht="12">
      <c r="E285" s="94"/>
      <c r="F285" s="94"/>
    </row>
    <row r="286" spans="5:6" ht="12">
      <c r="E286" s="94"/>
      <c r="F286" s="94"/>
    </row>
    <row r="287" spans="5:6" ht="12">
      <c r="E287" s="94"/>
      <c r="F287" s="94"/>
    </row>
    <row r="288" spans="5:6" ht="12">
      <c r="E288" s="94"/>
      <c r="F288" s="94"/>
    </row>
    <row r="289" spans="5:6" ht="12">
      <c r="E289" s="94"/>
      <c r="F289" s="94"/>
    </row>
    <row r="290" spans="5:6" ht="12">
      <c r="E290" s="94"/>
      <c r="F290" s="94"/>
    </row>
    <row r="291" spans="5:6" ht="12">
      <c r="E291" s="94"/>
      <c r="F291" s="94"/>
    </row>
    <row r="292" spans="5:6" ht="12">
      <c r="E292" s="94"/>
      <c r="F292" s="94"/>
    </row>
    <row r="293" spans="5:6" ht="12">
      <c r="E293" s="94"/>
      <c r="F293" s="94"/>
    </row>
    <row r="294" spans="5:6" ht="12">
      <c r="E294" s="94"/>
      <c r="F294" s="94"/>
    </row>
    <row r="295" spans="5:6" ht="12">
      <c r="E295" s="94"/>
      <c r="F295" s="94"/>
    </row>
    <row r="296" spans="5:6" ht="12">
      <c r="E296" s="94"/>
      <c r="F296" s="94"/>
    </row>
    <row r="297" spans="5:6" ht="12">
      <c r="E297" s="94"/>
      <c r="F297" s="94"/>
    </row>
    <row r="298" spans="5:6" ht="12">
      <c r="E298" s="94"/>
      <c r="F298" s="94"/>
    </row>
    <row r="299" spans="5:6" ht="12">
      <c r="E299" s="94"/>
      <c r="F299" s="94"/>
    </row>
    <row r="300" spans="5:6" ht="12">
      <c r="E300" s="94"/>
      <c r="F300" s="94"/>
    </row>
    <row r="301" spans="5:6" ht="12">
      <c r="E301" s="94"/>
      <c r="F301" s="94"/>
    </row>
    <row r="302" spans="5:6" ht="12">
      <c r="E302" s="94"/>
      <c r="F302" s="94"/>
    </row>
    <row r="303" spans="5:6" ht="12">
      <c r="E303" s="94"/>
      <c r="F303" s="94"/>
    </row>
    <row r="304" spans="5:6" ht="12">
      <c r="E304" s="94"/>
      <c r="F304" s="94"/>
    </row>
    <row r="305" spans="5:6" ht="12">
      <c r="E305" s="94"/>
      <c r="F305" s="94"/>
    </row>
    <row r="306" spans="5:6" ht="12">
      <c r="E306" s="94"/>
      <c r="F306" s="94"/>
    </row>
    <row r="307" spans="5:6" ht="12">
      <c r="E307" s="94"/>
      <c r="F307" s="94"/>
    </row>
    <row r="308" spans="5:6" ht="12">
      <c r="E308" s="94"/>
      <c r="F308" s="94"/>
    </row>
    <row r="309" spans="5:6" ht="12">
      <c r="E309" s="94"/>
      <c r="F309" s="94"/>
    </row>
    <row r="310" spans="5:6" ht="12">
      <c r="E310" s="94"/>
      <c r="F310" s="94"/>
    </row>
    <row r="311" spans="5:6" ht="12">
      <c r="E311" s="94"/>
      <c r="F311" s="94"/>
    </row>
    <row r="312" spans="5:6" ht="12">
      <c r="E312" s="94"/>
      <c r="F312" s="94"/>
    </row>
    <row r="313" spans="5:6" ht="12">
      <c r="E313" s="94"/>
      <c r="F313" s="94"/>
    </row>
    <row r="314" spans="5:6" ht="12">
      <c r="E314" s="94"/>
      <c r="F314" s="94"/>
    </row>
    <row r="315" spans="5:6" ht="12">
      <c r="E315" s="94"/>
      <c r="F315" s="94"/>
    </row>
    <row r="316" spans="5:6" ht="12">
      <c r="E316" s="94"/>
      <c r="F316" s="94"/>
    </row>
    <row r="317" spans="5:6" ht="12">
      <c r="E317" s="94"/>
      <c r="F317" s="94"/>
    </row>
    <row r="318" spans="5:6" ht="12">
      <c r="E318" s="94"/>
      <c r="F318" s="94"/>
    </row>
    <row r="319" spans="5:6" ht="12">
      <c r="E319" s="94"/>
      <c r="F319" s="94"/>
    </row>
    <row r="320" spans="5:6" ht="12">
      <c r="E320" s="94"/>
      <c r="F320" s="94"/>
    </row>
    <row r="321" spans="5:6" ht="12">
      <c r="E321" s="94"/>
      <c r="F321" s="94"/>
    </row>
    <row r="322" spans="5:6" ht="12">
      <c r="E322" s="94"/>
      <c r="F322" s="94"/>
    </row>
    <row r="323" spans="5:6" ht="12">
      <c r="E323" s="94"/>
      <c r="F323" s="94"/>
    </row>
    <row r="324" spans="5:6" ht="12">
      <c r="E324" s="94"/>
      <c r="F324" s="94"/>
    </row>
    <row r="325" spans="5:6" ht="12">
      <c r="E325" s="94"/>
      <c r="F325" s="94"/>
    </row>
    <row r="326" spans="5:6" ht="12">
      <c r="E326" s="94"/>
      <c r="F326" s="94"/>
    </row>
    <row r="327" spans="5:6" ht="12">
      <c r="E327" s="94"/>
      <c r="F327" s="94"/>
    </row>
    <row r="328" spans="5:6" ht="12">
      <c r="E328" s="94"/>
      <c r="F328" s="94"/>
    </row>
    <row r="329" spans="5:6" ht="12">
      <c r="E329" s="94"/>
      <c r="F329" s="94"/>
    </row>
    <row r="330" spans="5:6" ht="12">
      <c r="E330" s="94"/>
      <c r="F330" s="94"/>
    </row>
    <row r="331" spans="5:6" ht="12">
      <c r="E331" s="94"/>
      <c r="F331" s="94"/>
    </row>
    <row r="332" spans="5:6" ht="12">
      <c r="E332" s="94"/>
      <c r="F332" s="94"/>
    </row>
    <row r="333" spans="5:6" ht="12">
      <c r="E333" s="94"/>
      <c r="F333" s="94"/>
    </row>
    <row r="334" spans="5:6" ht="12">
      <c r="E334" s="94"/>
      <c r="F334" s="94"/>
    </row>
    <row r="335" spans="5:6" ht="12">
      <c r="E335" s="94"/>
      <c r="F335" s="94"/>
    </row>
    <row r="336" spans="5:6" ht="12">
      <c r="E336" s="94"/>
      <c r="F336" s="94"/>
    </row>
    <row r="337" spans="5:6" ht="12">
      <c r="E337" s="94"/>
      <c r="F337" s="94"/>
    </row>
    <row r="338" spans="5:6" ht="12">
      <c r="E338" s="94"/>
      <c r="F338" s="94"/>
    </row>
    <row r="339" spans="5:6" ht="12">
      <c r="E339" s="94"/>
      <c r="F339" s="94"/>
    </row>
    <row r="340" spans="5:6" ht="12">
      <c r="E340" s="94"/>
      <c r="F340" s="94"/>
    </row>
    <row r="341" spans="5:6" ht="12">
      <c r="E341" s="94"/>
      <c r="F341" s="94"/>
    </row>
    <row r="342" spans="5:6" ht="12">
      <c r="E342" s="94"/>
      <c r="F342" s="94"/>
    </row>
    <row r="343" spans="5:6" ht="12">
      <c r="E343" s="94"/>
      <c r="F343" s="94"/>
    </row>
    <row r="344" spans="5:6" ht="12">
      <c r="E344" s="94"/>
      <c r="F344" s="94"/>
    </row>
    <row r="345" spans="5:6" ht="12">
      <c r="E345" s="94"/>
      <c r="F345" s="94"/>
    </row>
    <row r="346" spans="5:6" ht="12">
      <c r="E346" s="94"/>
      <c r="F346" s="94"/>
    </row>
    <row r="347" spans="5:6" ht="12">
      <c r="E347" s="94"/>
      <c r="F347" s="94"/>
    </row>
    <row r="348" spans="5:6" ht="12">
      <c r="E348" s="94"/>
      <c r="F348" s="94"/>
    </row>
    <row r="349" spans="5:6" ht="12">
      <c r="E349" s="94"/>
      <c r="F349" s="94"/>
    </row>
    <row r="350" spans="5:6" ht="12">
      <c r="E350" s="94"/>
      <c r="F350" s="94"/>
    </row>
    <row r="351" spans="5:6" ht="12">
      <c r="E351" s="94"/>
      <c r="F351" s="94"/>
    </row>
    <row r="352" spans="5:6" ht="12">
      <c r="E352" s="94"/>
      <c r="F352" s="94"/>
    </row>
    <row r="353" spans="5:6" ht="12">
      <c r="E353" s="94"/>
      <c r="F353" s="94"/>
    </row>
    <row r="354" spans="5:6" ht="12">
      <c r="E354" s="94"/>
      <c r="F354" s="94"/>
    </row>
    <row r="355" spans="5:6" ht="12">
      <c r="E355" s="94"/>
      <c r="F355" s="94"/>
    </row>
    <row r="356" spans="5:6" ht="12">
      <c r="E356" s="94"/>
      <c r="F356" s="94"/>
    </row>
    <row r="357" spans="5:6" ht="12">
      <c r="E357" s="94"/>
      <c r="F357" s="94"/>
    </row>
    <row r="358" spans="5:6" ht="12">
      <c r="E358" s="94"/>
      <c r="F358" s="94"/>
    </row>
    <row r="359" spans="5:6" ht="12">
      <c r="E359" s="94"/>
      <c r="F359" s="94"/>
    </row>
    <row r="360" spans="5:6" ht="12">
      <c r="E360" s="94"/>
      <c r="F360" s="94"/>
    </row>
    <row r="361" spans="5:6" ht="12">
      <c r="E361" s="94"/>
      <c r="F361" s="94"/>
    </row>
    <row r="362" spans="5:6" ht="12">
      <c r="E362" s="94"/>
      <c r="F362" s="94"/>
    </row>
    <row r="363" spans="5:6" ht="12">
      <c r="E363" s="94"/>
      <c r="F363" s="94"/>
    </row>
    <row r="364" spans="5:6" ht="12">
      <c r="E364" s="94"/>
      <c r="F364" s="94"/>
    </row>
    <row r="365" spans="5:6" ht="12">
      <c r="E365" s="94"/>
      <c r="F365" s="94"/>
    </row>
    <row r="366" spans="5:6" ht="12">
      <c r="E366" s="94"/>
      <c r="F366" s="94"/>
    </row>
    <row r="367" spans="5:6" ht="12">
      <c r="E367" s="94"/>
      <c r="F367" s="94"/>
    </row>
    <row r="368" spans="5:6" ht="12">
      <c r="E368" s="94"/>
      <c r="F368" s="94"/>
    </row>
    <row r="369" spans="5:6" ht="12">
      <c r="E369" s="94"/>
      <c r="F369" s="94"/>
    </row>
    <row r="370" spans="5:6" ht="12">
      <c r="E370" s="94"/>
      <c r="F370" s="94"/>
    </row>
    <row r="371" spans="5:6" ht="12">
      <c r="E371" s="94"/>
      <c r="F371" s="94"/>
    </row>
    <row r="372" spans="5:6" ht="12">
      <c r="E372" s="94"/>
      <c r="F372" s="94"/>
    </row>
    <row r="373" spans="5:6" ht="12">
      <c r="E373" s="94"/>
      <c r="F373" s="94"/>
    </row>
    <row r="374" spans="5:6" ht="12">
      <c r="E374" s="94"/>
      <c r="F374" s="94"/>
    </row>
    <row r="375" spans="5:6" ht="12">
      <c r="E375" s="94"/>
      <c r="F375" s="94"/>
    </row>
    <row r="376" spans="5:6" ht="12">
      <c r="E376" s="94"/>
      <c r="F376" s="94"/>
    </row>
    <row r="377" spans="5:6" ht="12">
      <c r="E377" s="94"/>
      <c r="F377" s="94"/>
    </row>
    <row r="378" spans="5:6" ht="12">
      <c r="E378" s="94"/>
      <c r="F378" s="94"/>
    </row>
    <row r="379" spans="5:6" ht="12">
      <c r="E379" s="94"/>
      <c r="F379" s="94"/>
    </row>
    <row r="380" spans="5:6" ht="12">
      <c r="E380" s="94"/>
      <c r="F380" s="94"/>
    </row>
    <row r="381" spans="5:6" ht="12">
      <c r="E381" s="94"/>
      <c r="F381" s="94"/>
    </row>
    <row r="382" spans="5:6" ht="12">
      <c r="E382" s="94"/>
      <c r="F382" s="94"/>
    </row>
    <row r="383" spans="5:6" ht="12">
      <c r="E383" s="94"/>
      <c r="F383" s="94"/>
    </row>
    <row r="384" spans="5:6" ht="12">
      <c r="E384" s="94"/>
      <c r="F384" s="94"/>
    </row>
    <row r="385" spans="5:6" ht="12">
      <c r="E385" s="94"/>
      <c r="F385" s="94"/>
    </row>
    <row r="386" spans="5:6" ht="12">
      <c r="E386" s="94"/>
      <c r="F386" s="94"/>
    </row>
    <row r="387" spans="5:6" ht="12">
      <c r="E387" s="94"/>
      <c r="F387" s="94"/>
    </row>
    <row r="388" spans="5:6" ht="12">
      <c r="E388" s="94"/>
      <c r="F388" s="94"/>
    </row>
    <row r="389" spans="5:6" ht="12">
      <c r="E389" s="94"/>
      <c r="F389" s="94"/>
    </row>
    <row r="390" spans="5:6" ht="12">
      <c r="E390" s="94"/>
      <c r="F390" s="94"/>
    </row>
    <row r="391" spans="5:6" ht="12">
      <c r="E391" s="94"/>
      <c r="F391" s="94"/>
    </row>
    <row r="392" spans="5:6" ht="12">
      <c r="E392" s="94"/>
      <c r="F392" s="94"/>
    </row>
    <row r="393" spans="5:6" ht="12">
      <c r="E393" s="94"/>
      <c r="F393" s="94"/>
    </row>
    <row r="394" spans="5:6" ht="12">
      <c r="E394" s="94"/>
      <c r="F394" s="94"/>
    </row>
    <row r="395" spans="5:6" ht="12">
      <c r="E395" s="94"/>
      <c r="F395" s="94"/>
    </row>
    <row r="396" spans="5:6" ht="12">
      <c r="E396" s="94"/>
      <c r="F396" s="94"/>
    </row>
    <row r="397" spans="5:6" ht="12">
      <c r="E397" s="94"/>
      <c r="F397" s="94"/>
    </row>
    <row r="398" spans="5:6" ht="12">
      <c r="E398" s="94"/>
      <c r="F398" s="94"/>
    </row>
    <row r="399" spans="5:6" ht="12">
      <c r="E399" s="94"/>
      <c r="F399" s="94"/>
    </row>
    <row r="400" spans="5:6" ht="12">
      <c r="E400" s="94"/>
      <c r="F400" s="94"/>
    </row>
    <row r="401" spans="5:6" ht="12">
      <c r="E401" s="94"/>
      <c r="F401" s="94"/>
    </row>
    <row r="402" spans="5:6" ht="12">
      <c r="E402" s="94"/>
      <c r="F402" s="94"/>
    </row>
    <row r="403" spans="5:6" ht="12">
      <c r="E403" s="94"/>
      <c r="F403" s="94"/>
    </row>
    <row r="404" spans="5:6" ht="12">
      <c r="E404" s="94"/>
      <c r="F404" s="94"/>
    </row>
    <row r="405" spans="5:6" ht="12">
      <c r="E405" s="94"/>
      <c r="F405" s="94"/>
    </row>
    <row r="406" spans="5:6" ht="12">
      <c r="E406" s="94"/>
      <c r="F406" s="94"/>
    </row>
    <row r="407" spans="5:6" ht="12">
      <c r="E407" s="94"/>
      <c r="F407" s="94"/>
    </row>
    <row r="408" spans="5:6" ht="12">
      <c r="E408" s="94"/>
      <c r="F408" s="94"/>
    </row>
    <row r="409" spans="5:6" ht="12">
      <c r="E409" s="94"/>
      <c r="F409" s="94"/>
    </row>
    <row r="410" spans="5:6" ht="12">
      <c r="E410" s="94"/>
      <c r="F410" s="94"/>
    </row>
    <row r="411" spans="5:6" ht="12">
      <c r="E411" s="94"/>
      <c r="F411" s="94"/>
    </row>
    <row r="412" spans="5:6" ht="12">
      <c r="E412" s="94"/>
      <c r="F412" s="94"/>
    </row>
    <row r="413" spans="5:6" ht="12">
      <c r="E413" s="94"/>
      <c r="F413" s="94"/>
    </row>
    <row r="414" spans="5:6" ht="12">
      <c r="E414" s="94"/>
      <c r="F414" s="94"/>
    </row>
    <row r="415" spans="5:6" ht="12">
      <c r="E415" s="94"/>
      <c r="F415" s="94"/>
    </row>
    <row r="416" spans="5:6" ht="12">
      <c r="E416" s="94"/>
      <c r="F416" s="94"/>
    </row>
    <row r="417" spans="5:6" ht="12">
      <c r="E417" s="94"/>
      <c r="F417" s="94"/>
    </row>
    <row r="418" spans="5:6" ht="12">
      <c r="E418" s="94"/>
      <c r="F418" s="94"/>
    </row>
    <row r="419" spans="5:6" ht="12">
      <c r="E419" s="94"/>
      <c r="F419" s="94"/>
    </row>
    <row r="420" spans="5:6" ht="12">
      <c r="E420" s="94"/>
      <c r="F420" s="94"/>
    </row>
    <row r="421" spans="5:6" ht="12">
      <c r="E421" s="94"/>
      <c r="F421" s="94"/>
    </row>
    <row r="422" spans="5:6" ht="12">
      <c r="E422" s="94"/>
      <c r="F422" s="94"/>
    </row>
    <row r="423" spans="5:6" ht="12">
      <c r="E423" s="94"/>
      <c r="F423" s="94"/>
    </row>
    <row r="424" spans="5:6" ht="12">
      <c r="E424" s="94"/>
      <c r="F424" s="94"/>
    </row>
    <row r="425" spans="5:6" ht="12">
      <c r="E425" s="94"/>
      <c r="F425" s="94"/>
    </row>
    <row r="426" spans="5:6" ht="12">
      <c r="E426" s="94"/>
      <c r="F426" s="94"/>
    </row>
    <row r="427" spans="5:6" ht="12">
      <c r="E427" s="94"/>
      <c r="F427" s="94"/>
    </row>
    <row r="428" spans="5:6" ht="12">
      <c r="E428" s="94"/>
      <c r="F428" s="94"/>
    </row>
    <row r="429" spans="5:6" ht="12">
      <c r="E429" s="94"/>
      <c r="F429" s="94"/>
    </row>
    <row r="430" spans="5:6" ht="12">
      <c r="E430" s="94"/>
      <c r="F430" s="94"/>
    </row>
    <row r="431" spans="5:6" ht="12">
      <c r="E431" s="94"/>
      <c r="F431" s="94"/>
    </row>
    <row r="432" spans="5:6" ht="12">
      <c r="E432" s="94"/>
      <c r="F432" s="94"/>
    </row>
    <row r="433" spans="5:6" ht="12">
      <c r="E433" s="94"/>
      <c r="F433" s="94"/>
    </row>
    <row r="434" spans="5:6" ht="12">
      <c r="E434" s="94"/>
      <c r="F434" s="94"/>
    </row>
    <row r="435" spans="5:6" ht="12">
      <c r="E435" s="94"/>
      <c r="F435" s="94"/>
    </row>
    <row r="436" spans="5:6" ht="12">
      <c r="E436" s="94"/>
      <c r="F436" s="94"/>
    </row>
    <row r="437" spans="5:6" ht="12">
      <c r="E437" s="94"/>
      <c r="F437" s="94"/>
    </row>
    <row r="438" spans="5:6" ht="12">
      <c r="E438" s="94"/>
      <c r="F438" s="94"/>
    </row>
    <row r="439" spans="5:6" ht="12">
      <c r="E439" s="94"/>
      <c r="F439" s="94"/>
    </row>
    <row r="440" spans="5:6" ht="12">
      <c r="E440" s="94"/>
      <c r="F440" s="94"/>
    </row>
    <row r="441" spans="5:6" ht="12">
      <c r="E441" s="94"/>
      <c r="F441" s="94"/>
    </row>
    <row r="442" spans="5:6" ht="12">
      <c r="E442" s="94"/>
      <c r="F442" s="94"/>
    </row>
    <row r="443" spans="5:6" ht="12">
      <c r="E443" s="94"/>
      <c r="F443" s="94"/>
    </row>
    <row r="444" spans="5:6" ht="12">
      <c r="E444" s="94"/>
      <c r="F444" s="94"/>
    </row>
    <row r="445" spans="5:6" ht="12">
      <c r="E445" s="94"/>
      <c r="F445" s="94"/>
    </row>
    <row r="446" spans="5:6" ht="12">
      <c r="E446" s="94"/>
      <c r="F446" s="94"/>
    </row>
    <row r="447" spans="5:6" ht="12">
      <c r="E447" s="94"/>
      <c r="F447" s="94"/>
    </row>
    <row r="448" spans="5:6" ht="12">
      <c r="E448" s="94"/>
      <c r="F448" s="94"/>
    </row>
    <row r="449" spans="5:6" ht="12">
      <c r="E449" s="94"/>
      <c r="F449" s="94"/>
    </row>
    <row r="450" spans="5:6" ht="12">
      <c r="E450" s="94"/>
      <c r="F450" s="94"/>
    </row>
    <row r="451" spans="5:6" ht="12">
      <c r="E451" s="94"/>
      <c r="F451" s="94"/>
    </row>
    <row r="452" spans="5:6" ht="12">
      <c r="E452" s="94"/>
      <c r="F452" s="94"/>
    </row>
    <row r="453" spans="5:6" ht="12">
      <c r="E453" s="94"/>
      <c r="F453" s="94"/>
    </row>
    <row r="454" spans="5:6" ht="12">
      <c r="E454" s="94"/>
      <c r="F454" s="94"/>
    </row>
    <row r="455" spans="5:6" ht="12">
      <c r="E455" s="94"/>
      <c r="F455" s="94"/>
    </row>
    <row r="456" spans="5:6" ht="12">
      <c r="E456" s="94"/>
      <c r="F456" s="94"/>
    </row>
    <row r="457" spans="5:6" ht="12">
      <c r="E457" s="94"/>
      <c r="F457" s="94"/>
    </row>
    <row r="458" spans="5:6" ht="12">
      <c r="E458" s="94"/>
      <c r="F458" s="94"/>
    </row>
    <row r="459" spans="5:6" ht="12">
      <c r="E459" s="94"/>
      <c r="F459" s="94"/>
    </row>
    <row r="460" spans="5:6" ht="12">
      <c r="E460" s="94"/>
      <c r="F460" s="94"/>
    </row>
    <row r="461" spans="5:6" ht="12">
      <c r="E461" s="94"/>
      <c r="F461" s="94"/>
    </row>
    <row r="462" spans="5:6" ht="12">
      <c r="E462" s="94"/>
      <c r="F462" s="94"/>
    </row>
    <row r="463" spans="5:6" ht="12">
      <c r="E463" s="94"/>
      <c r="F463" s="94"/>
    </row>
    <row r="464" spans="5:6" ht="12">
      <c r="E464" s="94"/>
      <c r="F464" s="94"/>
    </row>
    <row r="465" spans="5:6" ht="12">
      <c r="E465" s="94"/>
      <c r="F465" s="94"/>
    </row>
    <row r="466" spans="5:6" ht="12">
      <c r="E466" s="94"/>
      <c r="F466" s="94"/>
    </row>
    <row r="467" spans="5:6" ht="12">
      <c r="E467" s="94"/>
      <c r="F467" s="94"/>
    </row>
    <row r="468" spans="5:6" ht="12">
      <c r="E468" s="94"/>
      <c r="F468" s="94"/>
    </row>
    <row r="469" spans="5:6" ht="12">
      <c r="E469" s="94"/>
      <c r="F469" s="94"/>
    </row>
    <row r="470" spans="5:6" ht="12">
      <c r="E470" s="94"/>
      <c r="F470" s="94"/>
    </row>
    <row r="471" spans="5:6" ht="12">
      <c r="E471" s="94"/>
      <c r="F471" s="94"/>
    </row>
    <row r="472" spans="5:6" ht="12">
      <c r="E472" s="94"/>
      <c r="F472" s="94"/>
    </row>
    <row r="473" spans="5:6" ht="12">
      <c r="E473" s="94"/>
      <c r="F473" s="94"/>
    </row>
    <row r="474" spans="5:6" ht="12">
      <c r="E474" s="94"/>
      <c r="F474" s="94"/>
    </row>
    <row r="475" spans="5:6" ht="12">
      <c r="E475" s="94"/>
      <c r="F475" s="94"/>
    </row>
    <row r="476" spans="5:6" ht="12">
      <c r="E476" s="94"/>
      <c r="F476" s="94"/>
    </row>
    <row r="477" spans="5:6" ht="12">
      <c r="E477" s="94"/>
      <c r="F477" s="94"/>
    </row>
    <row r="478" spans="5:6" ht="12">
      <c r="E478" s="94"/>
      <c r="F478" s="94"/>
    </row>
    <row r="479" spans="5:6" ht="12">
      <c r="E479" s="94"/>
      <c r="F479" s="94"/>
    </row>
    <row r="480" spans="5:6" ht="12">
      <c r="E480" s="94"/>
      <c r="F480" s="94"/>
    </row>
    <row r="481" spans="5:6" ht="12">
      <c r="E481" s="94"/>
      <c r="F481" s="94"/>
    </row>
    <row r="482" spans="5:6" ht="12">
      <c r="E482" s="94"/>
      <c r="F482" s="94"/>
    </row>
    <row r="483" spans="5:6" ht="12">
      <c r="E483" s="94"/>
      <c r="F483" s="94"/>
    </row>
    <row r="484" spans="5:6" ht="12">
      <c r="E484" s="94"/>
      <c r="F484" s="94"/>
    </row>
    <row r="485" spans="5:6" ht="12">
      <c r="E485" s="94"/>
      <c r="F485" s="94"/>
    </row>
    <row r="486" spans="5:6" ht="12">
      <c r="E486" s="94"/>
      <c r="F486" s="94"/>
    </row>
    <row r="487" spans="5:6" ht="12">
      <c r="E487" s="94"/>
      <c r="F487" s="94"/>
    </row>
    <row r="488" spans="5:6" ht="12">
      <c r="E488" s="94"/>
      <c r="F488" s="94"/>
    </row>
    <row r="489" spans="5:6" ht="12">
      <c r="E489" s="94"/>
      <c r="F489" s="94"/>
    </row>
    <row r="490" spans="5:6" ht="12">
      <c r="E490" s="94"/>
      <c r="F490" s="94"/>
    </row>
    <row r="491" spans="5:6" ht="12">
      <c r="E491" s="94"/>
      <c r="F491" s="94"/>
    </row>
    <row r="492" spans="5:6" ht="12">
      <c r="E492" s="94"/>
      <c r="F492" s="94"/>
    </row>
    <row r="493" spans="5:6" ht="12">
      <c r="E493" s="94"/>
      <c r="F493" s="94"/>
    </row>
    <row r="494" spans="5:6" ht="12">
      <c r="E494" s="94"/>
      <c r="F494" s="94"/>
    </row>
    <row r="495" spans="5:6" ht="12">
      <c r="E495" s="94"/>
      <c r="F495" s="94"/>
    </row>
    <row r="496" spans="5:6" ht="12">
      <c r="E496" s="94"/>
      <c r="F496" s="94"/>
    </row>
    <row r="497" spans="5:6" ht="12">
      <c r="E497" s="94"/>
      <c r="F497" s="94"/>
    </row>
    <row r="498" spans="5:6" ht="12">
      <c r="E498" s="94"/>
      <c r="F498" s="94"/>
    </row>
    <row r="499" spans="5:6" ht="12">
      <c r="E499" s="94"/>
      <c r="F499" s="94"/>
    </row>
    <row r="500" spans="5:6" ht="12">
      <c r="E500" s="94"/>
      <c r="F500" s="94"/>
    </row>
    <row r="501" spans="5:6" ht="12">
      <c r="E501" s="94"/>
      <c r="F501" s="94"/>
    </row>
    <row r="502" spans="5:6" ht="12">
      <c r="E502" s="94"/>
      <c r="F502" s="94"/>
    </row>
    <row r="503" spans="5:6" ht="12">
      <c r="E503" s="94"/>
      <c r="F503" s="94"/>
    </row>
    <row r="504" spans="5:6" ht="12">
      <c r="E504" s="94"/>
      <c r="F504" s="94"/>
    </row>
    <row r="505" spans="5:6" ht="12">
      <c r="E505" s="94"/>
      <c r="F505" s="94"/>
    </row>
    <row r="506" spans="5:6" ht="12">
      <c r="E506" s="94"/>
      <c r="F506" s="94"/>
    </row>
    <row r="507" spans="5:6" ht="12">
      <c r="E507" s="94"/>
      <c r="F507" s="94"/>
    </row>
    <row r="508" spans="5:6" ht="12">
      <c r="E508" s="94"/>
      <c r="F508" s="94"/>
    </row>
    <row r="509" spans="5:6" ht="12">
      <c r="E509" s="94"/>
      <c r="F509" s="94"/>
    </row>
    <row r="510" spans="5:6" ht="12">
      <c r="E510" s="94"/>
      <c r="F510" s="94"/>
    </row>
    <row r="511" spans="5:6" ht="12">
      <c r="E511" s="94"/>
      <c r="F511" s="94"/>
    </row>
    <row r="512" spans="5:6" ht="12">
      <c r="E512" s="94"/>
      <c r="F512" s="94"/>
    </row>
    <row r="513" spans="5:6" ht="12">
      <c r="E513" s="94"/>
      <c r="F513" s="94"/>
    </row>
    <row r="514" spans="5:6" ht="12">
      <c r="E514" s="94"/>
      <c r="F514" s="94"/>
    </row>
    <row r="515" spans="5:6" ht="12">
      <c r="E515" s="94"/>
      <c r="F515" s="94"/>
    </row>
    <row r="516" spans="5:6" ht="12">
      <c r="E516" s="94"/>
      <c r="F516" s="94"/>
    </row>
    <row r="517" spans="5:6" ht="12">
      <c r="E517" s="94"/>
      <c r="F517" s="94"/>
    </row>
    <row r="518" spans="5:6" ht="12">
      <c r="E518" s="94"/>
      <c r="F518" s="94"/>
    </row>
    <row r="519" spans="5:6" ht="12">
      <c r="E519" s="94"/>
      <c r="F519" s="94"/>
    </row>
    <row r="520" spans="5:6" ht="12">
      <c r="E520" s="94"/>
      <c r="F520" s="94"/>
    </row>
    <row r="521" spans="5:6" ht="12">
      <c r="E521" s="94"/>
      <c r="F521" s="94"/>
    </row>
    <row r="522" spans="5:6" ht="12">
      <c r="E522" s="94"/>
      <c r="F522" s="94"/>
    </row>
    <row r="523" spans="5:6" ht="12">
      <c r="E523" s="94"/>
      <c r="F523" s="94"/>
    </row>
    <row r="524" spans="5:6" ht="12">
      <c r="E524" s="94"/>
      <c r="F524" s="94"/>
    </row>
    <row r="525" spans="5:6" ht="12">
      <c r="E525" s="94"/>
      <c r="F525" s="94"/>
    </row>
    <row r="526" spans="5:6" ht="12">
      <c r="E526" s="94"/>
      <c r="F526" s="94"/>
    </row>
    <row r="527" spans="5:6" ht="12">
      <c r="E527" s="94"/>
      <c r="F527" s="94"/>
    </row>
    <row r="528" spans="5:6" ht="12">
      <c r="E528" s="94"/>
      <c r="F528" s="94"/>
    </row>
    <row r="529" spans="5:6" ht="12">
      <c r="E529" s="94"/>
      <c r="F529" s="94"/>
    </row>
    <row r="530" spans="5:6" ht="12">
      <c r="E530" s="94"/>
      <c r="F530" s="94"/>
    </row>
    <row r="531" spans="5:6" ht="12">
      <c r="E531" s="94"/>
      <c r="F531" s="94"/>
    </row>
    <row r="532" spans="5:6" ht="12">
      <c r="E532" s="94"/>
      <c r="F532" s="94"/>
    </row>
    <row r="533" spans="5:6" ht="12">
      <c r="E533" s="94"/>
      <c r="F533" s="94"/>
    </row>
    <row r="534" spans="5:6" ht="12">
      <c r="E534" s="94"/>
      <c r="F534" s="94"/>
    </row>
    <row r="535" spans="5:6" ht="12">
      <c r="E535" s="94"/>
      <c r="F535" s="94"/>
    </row>
    <row r="536" spans="5:6" ht="12">
      <c r="E536" s="94"/>
      <c r="F536" s="94"/>
    </row>
    <row r="537" spans="5:6" ht="12">
      <c r="E537" s="94"/>
      <c r="F537" s="94"/>
    </row>
    <row r="538" spans="5:6" ht="12">
      <c r="E538" s="94"/>
      <c r="F538" s="94"/>
    </row>
    <row r="539" spans="5:6" ht="12">
      <c r="E539" s="94"/>
      <c r="F539" s="94"/>
    </row>
    <row r="540" spans="5:6" ht="12">
      <c r="E540" s="94"/>
      <c r="F540" s="94"/>
    </row>
    <row r="541" spans="5:6" ht="12">
      <c r="E541" s="94"/>
      <c r="F541" s="94"/>
    </row>
    <row r="542" spans="5:6" ht="12">
      <c r="E542" s="94"/>
      <c r="F542" s="94"/>
    </row>
    <row r="543" spans="5:6" ht="12">
      <c r="E543" s="94"/>
      <c r="F543" s="94"/>
    </row>
    <row r="544" spans="5:6" ht="12">
      <c r="E544" s="94"/>
      <c r="F544" s="94"/>
    </row>
    <row r="545" spans="5:6" ht="12">
      <c r="E545" s="94"/>
      <c r="F545" s="94"/>
    </row>
    <row r="546" spans="5:6" ht="12">
      <c r="E546" s="94"/>
      <c r="F546" s="94"/>
    </row>
    <row r="547" spans="5:6" ht="12">
      <c r="E547" s="94"/>
      <c r="F547" s="94"/>
    </row>
    <row r="548" spans="5:6" ht="12">
      <c r="E548" s="94"/>
      <c r="F548" s="94"/>
    </row>
    <row r="549" spans="5:6" ht="12">
      <c r="E549" s="94"/>
      <c r="F549" s="94"/>
    </row>
    <row r="550" spans="5:6" ht="12">
      <c r="E550" s="94"/>
      <c r="F550" s="94"/>
    </row>
    <row r="551" spans="5:6" ht="12">
      <c r="E551" s="94"/>
      <c r="F551" s="94"/>
    </row>
    <row r="552" spans="5:6" ht="12">
      <c r="E552" s="94"/>
      <c r="F552" s="94"/>
    </row>
    <row r="553" spans="5:6" ht="12">
      <c r="E553" s="94"/>
      <c r="F553" s="94"/>
    </row>
    <row r="554" spans="5:6" ht="12">
      <c r="E554" s="94"/>
      <c r="F554" s="94"/>
    </row>
    <row r="555" spans="5:6" ht="12">
      <c r="E555" s="94"/>
      <c r="F555" s="94"/>
    </row>
    <row r="556" spans="5:6" ht="12">
      <c r="E556" s="94"/>
      <c r="F556" s="94"/>
    </row>
    <row r="557" spans="5:6" ht="12">
      <c r="E557" s="94"/>
      <c r="F557" s="94"/>
    </row>
    <row r="558" spans="5:6" ht="12">
      <c r="E558" s="94"/>
      <c r="F558" s="94"/>
    </row>
    <row r="559" spans="5:6" ht="12">
      <c r="E559" s="94"/>
      <c r="F559" s="94"/>
    </row>
    <row r="560" spans="5:6" ht="12">
      <c r="E560" s="94"/>
      <c r="F560" s="94"/>
    </row>
    <row r="561" spans="5:6" ht="12">
      <c r="E561" s="94"/>
      <c r="F561" s="94"/>
    </row>
    <row r="562" spans="5:6" ht="12">
      <c r="E562" s="94"/>
      <c r="F562" s="94"/>
    </row>
    <row r="563" spans="5:6" ht="12">
      <c r="E563" s="94"/>
      <c r="F563" s="94"/>
    </row>
    <row r="564" spans="5:6" ht="12">
      <c r="E564" s="94"/>
      <c r="F564" s="94"/>
    </row>
    <row r="565" spans="5:6" ht="12">
      <c r="E565" s="94"/>
      <c r="F565" s="94"/>
    </row>
    <row r="566" spans="5:6" ht="12">
      <c r="E566" s="94"/>
      <c r="F566" s="94"/>
    </row>
    <row r="567" spans="5:6" ht="12">
      <c r="E567" s="94"/>
      <c r="F567" s="94"/>
    </row>
    <row r="568" spans="5:6" ht="12">
      <c r="E568" s="94"/>
      <c r="F568" s="94"/>
    </row>
    <row r="569" spans="5:6" ht="12">
      <c r="E569" s="94"/>
      <c r="F569" s="94"/>
    </row>
    <row r="570" spans="5:6" ht="12">
      <c r="E570" s="94"/>
      <c r="F570" s="94"/>
    </row>
    <row r="571" spans="5:6" ht="12">
      <c r="E571" s="94"/>
      <c r="F571" s="94"/>
    </row>
    <row r="572" spans="5:6" ht="12">
      <c r="E572" s="94"/>
      <c r="F572" s="94"/>
    </row>
    <row r="573" spans="5:6" ht="12">
      <c r="E573" s="94"/>
      <c r="F573" s="94"/>
    </row>
    <row r="574" spans="5:6" ht="12">
      <c r="E574" s="94"/>
      <c r="F574" s="94"/>
    </row>
    <row r="575" spans="5:6" ht="12">
      <c r="E575" s="94"/>
      <c r="F575" s="94"/>
    </row>
    <row r="576" spans="5:6" ht="12">
      <c r="E576" s="94"/>
      <c r="F576" s="94"/>
    </row>
    <row r="577" spans="5:6" ht="12">
      <c r="E577" s="94"/>
      <c r="F577" s="94"/>
    </row>
    <row r="578" spans="5:6" ht="12">
      <c r="E578" s="94"/>
      <c r="F578" s="94"/>
    </row>
    <row r="579" spans="5:6" ht="12">
      <c r="E579" s="94"/>
      <c r="F579" s="94"/>
    </row>
    <row r="580" spans="5:6" ht="12">
      <c r="E580" s="94"/>
      <c r="F580" s="94"/>
    </row>
    <row r="581" spans="5:6" ht="12">
      <c r="E581" s="94"/>
      <c r="F581" s="94"/>
    </row>
    <row r="582" spans="5:6" ht="12">
      <c r="E582" s="94"/>
      <c r="F582" s="94"/>
    </row>
    <row r="583" spans="5:6" ht="12">
      <c r="E583" s="94"/>
      <c r="F583" s="94"/>
    </row>
    <row r="584" spans="5:6" ht="12">
      <c r="E584" s="94"/>
      <c r="F584" s="94"/>
    </row>
    <row r="585" spans="5:6" ht="12">
      <c r="E585" s="94"/>
      <c r="F585" s="94"/>
    </row>
    <row r="586" spans="5:6" ht="12">
      <c r="E586" s="94"/>
      <c r="F586" s="94"/>
    </row>
    <row r="587" spans="5:6" ht="12">
      <c r="E587" s="94"/>
      <c r="F587" s="94"/>
    </row>
    <row r="588" spans="5:6" ht="12">
      <c r="E588" s="94"/>
      <c r="F588" s="94"/>
    </row>
    <row r="589" spans="5:6" ht="12">
      <c r="E589" s="94"/>
      <c r="F589" s="94"/>
    </row>
    <row r="590" spans="5:6" ht="12">
      <c r="E590" s="94"/>
      <c r="F590" s="94"/>
    </row>
    <row r="591" spans="5:6" ht="12">
      <c r="E591" s="94"/>
      <c r="F591" s="94"/>
    </row>
    <row r="592" spans="5:6" ht="12">
      <c r="E592" s="94"/>
      <c r="F592" s="94"/>
    </row>
    <row r="593" spans="5:6" ht="12">
      <c r="E593" s="94"/>
      <c r="F593" s="94"/>
    </row>
    <row r="594" spans="5:6" ht="12">
      <c r="E594" s="94"/>
      <c r="F594" s="94"/>
    </row>
    <row r="595" spans="5:6" ht="12">
      <c r="E595" s="94"/>
      <c r="F595" s="94"/>
    </row>
    <row r="596" spans="5:6" ht="12">
      <c r="E596" s="94"/>
      <c r="F596" s="94"/>
    </row>
    <row r="597" spans="5:6" ht="12">
      <c r="E597" s="94"/>
      <c r="F597" s="94"/>
    </row>
    <row r="598" spans="5:6" ht="12">
      <c r="E598" s="94"/>
      <c r="F598" s="94"/>
    </row>
    <row r="599" spans="5:6" ht="12">
      <c r="E599" s="94"/>
      <c r="F599" s="94"/>
    </row>
    <row r="600" spans="5:6" ht="12">
      <c r="E600" s="94"/>
      <c r="F600" s="94"/>
    </row>
    <row r="601" spans="5:6" ht="12">
      <c r="E601" s="94"/>
      <c r="F601" s="94"/>
    </row>
    <row r="602" spans="5:6" ht="12">
      <c r="E602" s="94"/>
      <c r="F602" s="94"/>
    </row>
    <row r="603" spans="5:6" ht="12">
      <c r="E603" s="94"/>
      <c r="F603" s="94"/>
    </row>
    <row r="604" spans="5:6" ht="12">
      <c r="E604" s="94"/>
      <c r="F604" s="94"/>
    </row>
    <row r="605" spans="5:6" ht="12">
      <c r="E605" s="94"/>
      <c r="F605" s="94"/>
    </row>
    <row r="606" spans="5:6" ht="12">
      <c r="E606" s="94"/>
      <c r="F606" s="94"/>
    </row>
    <row r="607" spans="5:6" ht="12">
      <c r="E607" s="94"/>
      <c r="F607" s="94"/>
    </row>
    <row r="608" spans="5:6" ht="12">
      <c r="E608" s="94"/>
      <c r="F608" s="94"/>
    </row>
    <row r="609" spans="5:6" ht="12">
      <c r="E609" s="94"/>
      <c r="F609" s="94"/>
    </row>
    <row r="610" spans="5:6" ht="12">
      <c r="E610" s="94"/>
      <c r="F610" s="94"/>
    </row>
    <row r="611" spans="5:6" ht="12">
      <c r="E611" s="94"/>
      <c r="F611" s="94"/>
    </row>
    <row r="612" spans="5:6" ht="12">
      <c r="E612" s="94"/>
      <c r="F612" s="94"/>
    </row>
    <row r="613" spans="5:6" ht="12">
      <c r="E613" s="94"/>
      <c r="F613" s="94"/>
    </row>
    <row r="614" spans="5:6" ht="12">
      <c r="E614" s="94"/>
      <c r="F614" s="94"/>
    </row>
    <row r="615" spans="5:6" ht="12">
      <c r="E615" s="94"/>
      <c r="F615" s="94"/>
    </row>
    <row r="616" spans="5:6" ht="12">
      <c r="E616" s="94"/>
      <c r="F616" s="94"/>
    </row>
    <row r="617" spans="5:6" ht="12">
      <c r="E617" s="94"/>
      <c r="F617" s="94"/>
    </row>
    <row r="618" spans="5:6" ht="12">
      <c r="E618" s="94"/>
      <c r="F618" s="94"/>
    </row>
    <row r="619" spans="5:6" ht="12">
      <c r="E619" s="94"/>
      <c r="F619" s="94"/>
    </row>
    <row r="620" spans="5:6" ht="12">
      <c r="E620" s="94"/>
      <c r="F620" s="94"/>
    </row>
    <row r="621" spans="5:6" ht="12">
      <c r="E621" s="94"/>
      <c r="F621" s="94"/>
    </row>
    <row r="622" spans="5:6" ht="12">
      <c r="E622" s="94"/>
      <c r="F622" s="94"/>
    </row>
    <row r="623" spans="5:6" ht="12">
      <c r="E623" s="94"/>
      <c r="F623" s="94"/>
    </row>
    <row r="624" spans="5:6" ht="12">
      <c r="E624" s="94"/>
      <c r="F624" s="94"/>
    </row>
    <row r="625" spans="5:6" ht="12">
      <c r="E625" s="94"/>
      <c r="F625" s="94"/>
    </row>
    <row r="626" spans="5:6" ht="12">
      <c r="E626" s="94"/>
      <c r="F626" s="94"/>
    </row>
    <row r="627" spans="5:6" ht="12">
      <c r="E627" s="94"/>
      <c r="F627" s="94"/>
    </row>
    <row r="628" spans="5:6" ht="12">
      <c r="E628" s="94"/>
      <c r="F628" s="94"/>
    </row>
    <row r="629" spans="5:6" ht="12">
      <c r="E629" s="94"/>
      <c r="F629" s="94"/>
    </row>
    <row r="630" spans="5:6" ht="12">
      <c r="E630" s="94"/>
      <c r="F630" s="94"/>
    </row>
    <row r="631" spans="5:6" ht="12">
      <c r="E631" s="94"/>
      <c r="F631" s="94"/>
    </row>
    <row r="632" spans="5:6" ht="12">
      <c r="E632" s="94"/>
      <c r="F632" s="94"/>
    </row>
    <row r="633" spans="5:6" ht="12">
      <c r="E633" s="94"/>
      <c r="F633" s="94"/>
    </row>
    <row r="634" spans="5:6" ht="12">
      <c r="E634" s="94"/>
      <c r="F634" s="94"/>
    </row>
    <row r="635" spans="5:6" ht="12">
      <c r="E635" s="94"/>
      <c r="F635" s="94"/>
    </row>
    <row r="636" spans="5:6" ht="12">
      <c r="E636" s="94"/>
      <c r="F636" s="94"/>
    </row>
    <row r="637" spans="5:6" ht="12">
      <c r="E637" s="94"/>
      <c r="F637" s="94"/>
    </row>
    <row r="638" spans="5:6" ht="12">
      <c r="E638" s="94"/>
      <c r="F638" s="94"/>
    </row>
    <row r="639" spans="5:6" ht="12">
      <c r="E639" s="94"/>
      <c r="F639" s="94"/>
    </row>
    <row r="640" spans="5:6" ht="12">
      <c r="E640" s="94"/>
      <c r="F640" s="94"/>
    </row>
    <row r="641" spans="5:6" ht="12">
      <c r="E641" s="94"/>
      <c r="F641" s="94"/>
    </row>
    <row r="642" spans="5:6" ht="12">
      <c r="E642" s="94"/>
      <c r="F642" s="94"/>
    </row>
    <row r="643" spans="5:6" ht="12">
      <c r="E643" s="94"/>
      <c r="F643" s="94"/>
    </row>
    <row r="644" spans="5:6" ht="12">
      <c r="E644" s="94"/>
      <c r="F644" s="94"/>
    </row>
    <row r="645" spans="5:6" ht="12">
      <c r="E645" s="94"/>
      <c r="F645" s="94"/>
    </row>
    <row r="646" spans="5:6" ht="12">
      <c r="E646" s="94"/>
      <c r="F646" s="94"/>
    </row>
    <row r="647" spans="5:6" ht="12">
      <c r="E647" s="94"/>
      <c r="F647" s="94"/>
    </row>
    <row r="648" spans="5:6" ht="12">
      <c r="E648" s="94"/>
      <c r="F648" s="94"/>
    </row>
    <row r="649" spans="5:6" ht="12">
      <c r="E649" s="94"/>
      <c r="F649" s="94"/>
    </row>
    <row r="650" spans="5:6" ht="12">
      <c r="E650" s="94"/>
      <c r="F650" s="94"/>
    </row>
    <row r="651" spans="5:6" ht="12">
      <c r="E651" s="94"/>
      <c r="F651" s="94"/>
    </row>
    <row r="652" spans="5:6" ht="12">
      <c r="E652" s="94"/>
      <c r="F652" s="94"/>
    </row>
    <row r="653" spans="5:6" ht="12">
      <c r="E653" s="94"/>
      <c r="F653" s="94"/>
    </row>
    <row r="654" spans="5:6" ht="12">
      <c r="E654" s="94"/>
      <c r="F654" s="94"/>
    </row>
    <row r="655" spans="5:6" ht="12">
      <c r="E655" s="94"/>
      <c r="F655" s="94"/>
    </row>
    <row r="656" spans="5:6" ht="12">
      <c r="E656" s="94"/>
      <c r="F656" s="94"/>
    </row>
    <row r="657" spans="5:6" ht="12">
      <c r="E657" s="94"/>
      <c r="F657" s="94"/>
    </row>
    <row r="658" spans="5:6" ht="12">
      <c r="E658" s="94"/>
      <c r="F658" s="94"/>
    </row>
    <row r="659" spans="5:6" ht="12">
      <c r="E659" s="94"/>
      <c r="F659" s="94"/>
    </row>
    <row r="660" spans="5:6" ht="12">
      <c r="E660" s="94"/>
      <c r="F660" s="94"/>
    </row>
    <row r="661" spans="5:6" ht="12">
      <c r="E661" s="94"/>
      <c r="F661" s="94"/>
    </row>
    <row r="662" spans="5:6" ht="12">
      <c r="E662" s="94"/>
      <c r="F662" s="94"/>
    </row>
    <row r="663" spans="5:6" ht="12">
      <c r="E663" s="94"/>
      <c r="F663" s="94"/>
    </row>
    <row r="664" spans="5:6" ht="12">
      <c r="E664" s="94"/>
      <c r="F664" s="94"/>
    </row>
    <row r="665" spans="5:6" ht="12">
      <c r="E665" s="94"/>
      <c r="F665" s="94"/>
    </row>
    <row r="666" spans="5:6" ht="12">
      <c r="E666" s="94"/>
      <c r="F666" s="94"/>
    </row>
    <row r="667" spans="5:6" ht="12">
      <c r="E667" s="94"/>
      <c r="F667" s="94"/>
    </row>
    <row r="668" spans="5:6" ht="12">
      <c r="E668" s="94"/>
      <c r="F668" s="94"/>
    </row>
    <row r="669" spans="5:6" ht="12">
      <c r="E669" s="94"/>
      <c r="F669" s="94"/>
    </row>
    <row r="670" spans="5:6" ht="12">
      <c r="E670" s="94"/>
      <c r="F670" s="94"/>
    </row>
    <row r="671" spans="5:6" ht="12">
      <c r="E671" s="94"/>
      <c r="F671" s="94"/>
    </row>
    <row r="672" spans="5:6" ht="12">
      <c r="E672" s="94"/>
      <c r="F672" s="94"/>
    </row>
    <row r="673" spans="5:6" ht="12">
      <c r="E673" s="94"/>
      <c r="F673" s="94"/>
    </row>
    <row r="674" spans="5:6" ht="12">
      <c r="E674" s="94"/>
      <c r="F674" s="94"/>
    </row>
    <row r="675" spans="5:6" ht="12">
      <c r="E675" s="94"/>
      <c r="F675" s="94"/>
    </row>
    <row r="676" spans="5:6" ht="12">
      <c r="E676" s="94"/>
      <c r="F676" s="94"/>
    </row>
    <row r="677" spans="5:6" ht="12">
      <c r="E677" s="94"/>
      <c r="F677" s="94"/>
    </row>
    <row r="678" spans="5:6" ht="12">
      <c r="E678" s="94"/>
      <c r="F678" s="94"/>
    </row>
    <row r="679" spans="5:6" ht="12">
      <c r="E679" s="94"/>
      <c r="F679" s="94"/>
    </row>
    <row r="680" spans="5:6" ht="12">
      <c r="E680" s="94"/>
      <c r="F680" s="94"/>
    </row>
    <row r="681" spans="5:6" ht="12">
      <c r="E681" s="94"/>
      <c r="F681" s="94"/>
    </row>
    <row r="682" spans="5:6" ht="12">
      <c r="E682" s="94"/>
      <c r="F682" s="94"/>
    </row>
    <row r="683" spans="5:6" ht="12">
      <c r="E683" s="94"/>
      <c r="F683" s="94"/>
    </row>
    <row r="684" spans="5:6" ht="12">
      <c r="E684" s="94"/>
      <c r="F684" s="94"/>
    </row>
    <row r="685" spans="5:6" ht="12">
      <c r="E685" s="94"/>
      <c r="F685" s="94"/>
    </row>
    <row r="686" spans="5:6" ht="12">
      <c r="E686" s="94"/>
      <c r="F686" s="94"/>
    </row>
    <row r="687" spans="5:6" ht="12">
      <c r="E687" s="94"/>
      <c r="F687" s="94"/>
    </row>
    <row r="688" spans="5:6" ht="12">
      <c r="E688" s="94"/>
      <c r="F688" s="94"/>
    </row>
    <row r="689" spans="5:6" ht="12">
      <c r="E689" s="94"/>
      <c r="F689" s="94"/>
    </row>
    <row r="690" spans="5:6" ht="12">
      <c r="E690" s="94"/>
      <c r="F690" s="94"/>
    </row>
    <row r="691" spans="5:6" ht="12">
      <c r="E691" s="94"/>
      <c r="F691" s="94"/>
    </row>
    <row r="692" spans="5:6" ht="12">
      <c r="E692" s="94"/>
      <c r="F692" s="94"/>
    </row>
    <row r="693" spans="5:6" ht="12">
      <c r="E693" s="94"/>
      <c r="F693" s="94"/>
    </row>
    <row r="694" spans="5:6" ht="12">
      <c r="E694" s="94"/>
      <c r="F694" s="94"/>
    </row>
    <row r="695" spans="5:6" ht="12">
      <c r="E695" s="94"/>
      <c r="F695" s="94"/>
    </row>
    <row r="696" spans="5:6" ht="12">
      <c r="E696" s="94"/>
      <c r="F696" s="94"/>
    </row>
    <row r="697" spans="5:6" ht="12">
      <c r="E697" s="94"/>
      <c r="F697" s="94"/>
    </row>
    <row r="698" spans="5:6" ht="12">
      <c r="E698" s="94"/>
      <c r="F698" s="94"/>
    </row>
    <row r="699" spans="5:6" ht="12">
      <c r="E699" s="94"/>
      <c r="F699" s="94"/>
    </row>
    <row r="700" spans="5:6" ht="12">
      <c r="E700" s="94"/>
      <c r="F700" s="94"/>
    </row>
    <row r="701" spans="5:6" ht="12">
      <c r="E701" s="94"/>
      <c r="F701" s="94"/>
    </row>
    <row r="702" spans="5:6" ht="12">
      <c r="E702" s="94"/>
      <c r="F702" s="94"/>
    </row>
    <row r="703" spans="5:6" ht="12">
      <c r="E703" s="94"/>
      <c r="F703" s="94"/>
    </row>
    <row r="704" spans="5:6" ht="12">
      <c r="E704" s="94"/>
      <c r="F704" s="94"/>
    </row>
    <row r="705" spans="5:6" ht="12">
      <c r="E705" s="94"/>
      <c r="F705" s="94"/>
    </row>
    <row r="706" spans="5:6" ht="12">
      <c r="E706" s="94"/>
      <c r="F706" s="94"/>
    </row>
    <row r="707" spans="5:6" ht="12">
      <c r="E707" s="94"/>
      <c r="F707" s="94"/>
    </row>
    <row r="708" spans="5:6" ht="12">
      <c r="E708" s="94"/>
      <c r="F708" s="94"/>
    </row>
    <row r="709" spans="5:6" ht="12">
      <c r="E709" s="94"/>
      <c r="F709" s="94"/>
    </row>
    <row r="710" spans="5:6" ht="12">
      <c r="E710" s="94"/>
      <c r="F710" s="94"/>
    </row>
    <row r="711" spans="5:6" ht="12">
      <c r="E711" s="94"/>
      <c r="F711" s="94"/>
    </row>
    <row r="712" spans="5:6" ht="12">
      <c r="E712" s="94"/>
      <c r="F712" s="94"/>
    </row>
    <row r="713" spans="5:6" ht="12">
      <c r="E713" s="94"/>
      <c r="F713" s="94"/>
    </row>
    <row r="714" spans="5:6" ht="12">
      <c r="E714" s="94"/>
      <c r="F714" s="94"/>
    </row>
    <row r="715" spans="5:6" ht="12">
      <c r="E715" s="94"/>
      <c r="F715" s="94"/>
    </row>
    <row r="716" spans="5:6" ht="12">
      <c r="E716" s="94"/>
      <c r="F716" s="94"/>
    </row>
    <row r="717" spans="5:6" ht="12">
      <c r="E717" s="94"/>
      <c r="F717" s="94"/>
    </row>
    <row r="718" spans="5:6" ht="12">
      <c r="E718" s="94"/>
      <c r="F718" s="94"/>
    </row>
    <row r="719" spans="5:6" ht="12">
      <c r="E719" s="94"/>
      <c r="F719" s="94"/>
    </row>
    <row r="720" spans="5:6" ht="12">
      <c r="E720" s="94"/>
      <c r="F720" s="94"/>
    </row>
    <row r="721" spans="5:6" ht="12">
      <c r="E721" s="94"/>
      <c r="F721" s="94"/>
    </row>
    <row r="722" spans="5:6" ht="12">
      <c r="E722" s="94"/>
      <c r="F722" s="94"/>
    </row>
    <row r="723" spans="5:6" ht="12">
      <c r="E723" s="94"/>
      <c r="F723" s="94"/>
    </row>
    <row r="724" spans="5:6" ht="12">
      <c r="E724" s="94"/>
      <c r="F724" s="94"/>
    </row>
    <row r="725" spans="5:6" ht="12">
      <c r="E725" s="94"/>
      <c r="F725" s="94"/>
    </row>
    <row r="726" spans="5:6" ht="12">
      <c r="E726" s="94"/>
      <c r="F726" s="94"/>
    </row>
    <row r="727" spans="5:6" ht="12">
      <c r="E727" s="94"/>
      <c r="F727" s="94"/>
    </row>
    <row r="728" spans="5:6" ht="12">
      <c r="E728" s="94"/>
      <c r="F728" s="94"/>
    </row>
    <row r="729" spans="5:6" ht="12">
      <c r="E729" s="94"/>
      <c r="F729" s="94"/>
    </row>
    <row r="730" spans="5:6" ht="12">
      <c r="E730" s="94"/>
      <c r="F730" s="94"/>
    </row>
    <row r="731" spans="5:6" ht="12">
      <c r="E731" s="94"/>
      <c r="F731" s="94"/>
    </row>
    <row r="732" spans="5:6" ht="12">
      <c r="E732" s="94"/>
      <c r="F732" s="94"/>
    </row>
    <row r="733" spans="5:6" ht="12">
      <c r="E733" s="94"/>
      <c r="F733" s="94"/>
    </row>
    <row r="734" spans="5:6" ht="12">
      <c r="E734" s="94"/>
      <c r="F734" s="94"/>
    </row>
    <row r="735" spans="5:6" ht="12">
      <c r="E735" s="94"/>
      <c r="F735" s="94"/>
    </row>
    <row r="736" spans="5:6" ht="12">
      <c r="E736" s="94"/>
      <c r="F736" s="94"/>
    </row>
    <row r="737" spans="5:6" ht="12">
      <c r="E737" s="94"/>
      <c r="F737" s="94"/>
    </row>
    <row r="738" spans="5:6" ht="12">
      <c r="E738" s="94"/>
      <c r="F738" s="94"/>
    </row>
    <row r="739" spans="5:6" ht="12">
      <c r="E739" s="94"/>
      <c r="F739" s="94"/>
    </row>
    <row r="740" spans="5:6" ht="12">
      <c r="E740" s="94"/>
      <c r="F740" s="94"/>
    </row>
    <row r="741" spans="5:6" ht="12">
      <c r="E741" s="94"/>
      <c r="F741" s="94"/>
    </row>
    <row r="742" spans="5:6" ht="12">
      <c r="E742" s="94"/>
      <c r="F742" s="94"/>
    </row>
    <row r="743" spans="5:6" ht="12">
      <c r="E743" s="94"/>
      <c r="F743" s="94"/>
    </row>
    <row r="744" spans="5:6" ht="12">
      <c r="E744" s="94"/>
      <c r="F744" s="94"/>
    </row>
    <row r="745" spans="5:6" ht="12">
      <c r="E745" s="94"/>
      <c r="F745" s="94"/>
    </row>
    <row r="746" spans="5:6" ht="12">
      <c r="E746" s="94"/>
      <c r="F746" s="94"/>
    </row>
    <row r="747" spans="5:6" ht="12">
      <c r="E747" s="94"/>
      <c r="F747" s="94"/>
    </row>
    <row r="748" spans="5:6" ht="12">
      <c r="E748" s="94"/>
      <c r="F748" s="94"/>
    </row>
    <row r="749" spans="5:6" ht="12">
      <c r="E749" s="94"/>
      <c r="F749" s="94"/>
    </row>
    <row r="750" spans="5:6" ht="12">
      <c r="E750" s="94"/>
      <c r="F750" s="94"/>
    </row>
    <row r="751" spans="5:6" ht="12">
      <c r="E751" s="94"/>
      <c r="F751" s="94"/>
    </row>
    <row r="752" spans="5:6" ht="12">
      <c r="E752" s="94"/>
      <c r="F752" s="94"/>
    </row>
    <row r="753" spans="5:6" ht="12">
      <c r="E753" s="94"/>
      <c r="F753" s="94"/>
    </row>
    <row r="754" spans="5:6" ht="12">
      <c r="E754" s="94"/>
      <c r="F754" s="94"/>
    </row>
    <row r="755" spans="5:6" ht="12">
      <c r="E755" s="94"/>
      <c r="F755" s="94"/>
    </row>
    <row r="756" spans="5:6" ht="12">
      <c r="E756" s="94"/>
      <c r="F756" s="94"/>
    </row>
    <row r="757" spans="5:6" ht="12">
      <c r="E757" s="94"/>
      <c r="F757" s="94"/>
    </row>
    <row r="758" spans="5:6" ht="12">
      <c r="E758" s="94"/>
      <c r="F758" s="94"/>
    </row>
    <row r="759" spans="5:6" ht="12">
      <c r="E759" s="94"/>
      <c r="F759" s="94"/>
    </row>
    <row r="760" spans="5:6" ht="12">
      <c r="E760" s="94"/>
      <c r="F760" s="94"/>
    </row>
    <row r="761" spans="5:6" ht="12">
      <c r="E761" s="94"/>
      <c r="F761" s="94"/>
    </row>
    <row r="762" spans="5:6" ht="12">
      <c r="E762" s="94"/>
      <c r="F762" s="94"/>
    </row>
    <row r="763" spans="5:6" ht="12">
      <c r="E763" s="94"/>
      <c r="F763" s="94"/>
    </row>
    <row r="764" spans="5:6" ht="12">
      <c r="E764" s="94"/>
      <c r="F764" s="94"/>
    </row>
    <row r="765" spans="5:6" ht="12">
      <c r="E765" s="94"/>
      <c r="F765" s="94"/>
    </row>
    <row r="766" spans="5:6" ht="12">
      <c r="E766" s="94"/>
      <c r="F766" s="94"/>
    </row>
    <row r="767" spans="5:6" ht="12">
      <c r="E767" s="94"/>
      <c r="F767" s="94"/>
    </row>
    <row r="768" spans="5:6" ht="12">
      <c r="E768" s="94"/>
      <c r="F768" s="94"/>
    </row>
    <row r="769" spans="5:6" ht="12">
      <c r="E769" s="94"/>
      <c r="F769" s="94"/>
    </row>
    <row r="770" spans="5:6" ht="12">
      <c r="E770" s="94"/>
      <c r="F770" s="94"/>
    </row>
    <row r="771" spans="5:6" ht="12">
      <c r="E771" s="94"/>
      <c r="F771" s="94"/>
    </row>
    <row r="772" spans="5:6" ht="12">
      <c r="E772" s="94"/>
      <c r="F772" s="94"/>
    </row>
    <row r="773" spans="5:6" ht="12">
      <c r="E773" s="94"/>
      <c r="F773" s="94"/>
    </row>
    <row r="774" spans="5:6" ht="12">
      <c r="E774" s="94"/>
      <c r="F774" s="94"/>
    </row>
    <row r="775" spans="5:6" ht="12">
      <c r="E775" s="94"/>
      <c r="F775" s="94"/>
    </row>
    <row r="776" spans="5:6" ht="12">
      <c r="E776" s="94"/>
      <c r="F776" s="94"/>
    </row>
    <row r="777" spans="5:6" ht="12">
      <c r="E777" s="94"/>
      <c r="F777" s="94"/>
    </row>
    <row r="778" spans="5:6" ht="12">
      <c r="E778" s="94"/>
      <c r="F778" s="94"/>
    </row>
    <row r="779" spans="5:6" ht="12">
      <c r="E779" s="94"/>
      <c r="F779" s="94"/>
    </row>
    <row r="780" spans="5:6" ht="12">
      <c r="E780" s="94"/>
      <c r="F780" s="94"/>
    </row>
    <row r="781" spans="5:6" ht="12">
      <c r="E781" s="94"/>
      <c r="F781" s="94"/>
    </row>
    <row r="782" spans="5:6" ht="12">
      <c r="E782" s="94"/>
      <c r="F782" s="94"/>
    </row>
    <row r="783" spans="5:6" ht="12">
      <c r="E783" s="94"/>
      <c r="F783" s="94"/>
    </row>
    <row r="784" spans="5:6" ht="12">
      <c r="E784" s="94"/>
      <c r="F784" s="94"/>
    </row>
    <row r="785" spans="5:6" ht="12">
      <c r="E785" s="94"/>
      <c r="F785" s="94"/>
    </row>
    <row r="786" spans="5:6" ht="12">
      <c r="E786" s="94"/>
      <c r="F786" s="94"/>
    </row>
    <row r="787" spans="5:6" ht="12">
      <c r="E787" s="94"/>
      <c r="F787" s="94"/>
    </row>
    <row r="788" spans="5:6" ht="12">
      <c r="E788" s="94"/>
      <c r="F788" s="94"/>
    </row>
    <row r="789" spans="5:6" ht="12">
      <c r="E789" s="94"/>
      <c r="F789" s="94"/>
    </row>
    <row r="790" spans="5:6" ht="12">
      <c r="E790" s="94"/>
      <c r="F790" s="94"/>
    </row>
    <row r="791" spans="5:6" ht="12">
      <c r="E791" s="94"/>
      <c r="F791" s="94"/>
    </row>
    <row r="792" spans="5:6" ht="12">
      <c r="E792" s="94"/>
      <c r="F792" s="94"/>
    </row>
    <row r="793" spans="5:6" ht="12">
      <c r="E793" s="94"/>
      <c r="F793" s="94"/>
    </row>
    <row r="794" spans="5:6" ht="12">
      <c r="E794" s="94"/>
      <c r="F794" s="94"/>
    </row>
    <row r="795" spans="5:6" ht="12">
      <c r="E795" s="94"/>
      <c r="F795" s="94"/>
    </row>
    <row r="796" spans="5:6" ht="12">
      <c r="E796" s="94"/>
      <c r="F796" s="94"/>
    </row>
    <row r="797" spans="5:6" ht="12">
      <c r="E797" s="94"/>
      <c r="F797" s="94"/>
    </row>
    <row r="798" spans="5:6" ht="12">
      <c r="E798" s="94"/>
      <c r="F798" s="94"/>
    </row>
    <row r="799" spans="5:6" ht="12">
      <c r="E799" s="94"/>
      <c r="F799" s="94"/>
    </row>
    <row r="800" spans="5:6" ht="12">
      <c r="E800" s="94"/>
      <c r="F800" s="94"/>
    </row>
    <row r="801" spans="5:6" ht="12">
      <c r="E801" s="94"/>
      <c r="F801" s="94"/>
    </row>
    <row r="802" spans="5:6" ht="12">
      <c r="E802" s="94"/>
      <c r="F802" s="94"/>
    </row>
    <row r="803" spans="5:6" ht="12">
      <c r="E803" s="94"/>
      <c r="F803" s="94"/>
    </row>
    <row r="804" spans="5:6" ht="12">
      <c r="E804" s="94"/>
      <c r="F804" s="94"/>
    </row>
    <row r="805" spans="5:6" ht="12">
      <c r="E805" s="94"/>
      <c r="F805" s="94"/>
    </row>
    <row r="806" spans="5:6" ht="12">
      <c r="E806" s="94"/>
      <c r="F806" s="94"/>
    </row>
    <row r="807" spans="5:6" ht="12">
      <c r="E807" s="94"/>
      <c r="F807" s="94"/>
    </row>
    <row r="808" spans="5:6" ht="12">
      <c r="E808" s="94"/>
      <c r="F808" s="94"/>
    </row>
    <row r="809" spans="5:6" ht="12">
      <c r="E809" s="94"/>
      <c r="F809" s="94"/>
    </row>
    <row r="810" spans="5:6" ht="12">
      <c r="E810" s="94"/>
      <c r="F810" s="94"/>
    </row>
    <row r="811" spans="5:6" ht="12">
      <c r="E811" s="94"/>
      <c r="F811" s="94"/>
    </row>
    <row r="812" spans="5:6" ht="12">
      <c r="E812" s="94"/>
      <c r="F812" s="94"/>
    </row>
    <row r="813" spans="5:6" ht="12">
      <c r="E813" s="94"/>
      <c r="F813" s="94"/>
    </row>
    <row r="814" spans="5:6" ht="12">
      <c r="E814" s="94"/>
      <c r="F814" s="94"/>
    </row>
    <row r="815" spans="5:6" ht="12">
      <c r="E815" s="94"/>
      <c r="F815" s="94"/>
    </row>
    <row r="816" spans="5:6" ht="12">
      <c r="E816" s="94"/>
      <c r="F816" s="94"/>
    </row>
    <row r="817" spans="5:6" ht="12">
      <c r="E817" s="94"/>
      <c r="F817" s="94"/>
    </row>
    <row r="818" spans="5:6" ht="12">
      <c r="E818" s="94"/>
      <c r="F818" s="94"/>
    </row>
    <row r="819" spans="5:6" ht="12">
      <c r="E819" s="94"/>
      <c r="F819" s="94"/>
    </row>
    <row r="820" spans="5:6" ht="12">
      <c r="E820" s="94"/>
      <c r="F820" s="94"/>
    </row>
    <row r="821" spans="5:6" ht="12">
      <c r="E821" s="94"/>
      <c r="F821" s="94"/>
    </row>
    <row r="822" spans="5:6" ht="12">
      <c r="E822" s="94"/>
      <c r="F822" s="94"/>
    </row>
    <row r="823" spans="5:6" ht="12">
      <c r="E823" s="94"/>
      <c r="F823" s="94"/>
    </row>
    <row r="824" spans="5:6" ht="12">
      <c r="E824" s="94"/>
      <c r="F824" s="94"/>
    </row>
    <row r="825" spans="5:6" ht="12">
      <c r="E825" s="94"/>
      <c r="F825" s="94"/>
    </row>
    <row r="826" spans="5:6" ht="12">
      <c r="E826" s="94"/>
      <c r="F826" s="94"/>
    </row>
    <row r="827" spans="5:6" ht="12">
      <c r="E827" s="94"/>
      <c r="F827" s="94"/>
    </row>
    <row r="828" spans="5:6" ht="12">
      <c r="E828" s="94"/>
      <c r="F828" s="94"/>
    </row>
    <row r="829" spans="5:6" ht="12">
      <c r="E829" s="94"/>
      <c r="F829" s="94"/>
    </row>
    <row r="830" spans="5:6" ht="12">
      <c r="E830" s="94"/>
      <c r="F830" s="94"/>
    </row>
    <row r="831" spans="5:6" ht="12">
      <c r="E831" s="94"/>
      <c r="F831" s="94"/>
    </row>
    <row r="832" spans="5:6" ht="12">
      <c r="E832" s="94"/>
      <c r="F832" s="94"/>
    </row>
    <row r="833" spans="5:6" ht="12">
      <c r="E833" s="94"/>
      <c r="F833" s="94"/>
    </row>
    <row r="834" spans="5:6" ht="12">
      <c r="E834" s="94"/>
      <c r="F834" s="94"/>
    </row>
    <row r="835" spans="5:6" ht="12">
      <c r="E835" s="94"/>
      <c r="F835" s="94"/>
    </row>
    <row r="836" spans="5:6" ht="12">
      <c r="E836" s="94"/>
      <c r="F836" s="94"/>
    </row>
    <row r="837" spans="5:6" ht="12">
      <c r="E837" s="94"/>
      <c r="F837" s="94"/>
    </row>
    <row r="838" spans="5:6" ht="12">
      <c r="E838" s="94"/>
      <c r="F838" s="94"/>
    </row>
    <row r="839" spans="5:6" ht="12">
      <c r="E839" s="94"/>
      <c r="F839" s="94"/>
    </row>
    <row r="840" spans="5:6" ht="12">
      <c r="E840" s="94"/>
      <c r="F840" s="94"/>
    </row>
    <row r="841" spans="5:6" ht="12">
      <c r="E841" s="94"/>
      <c r="F841" s="94"/>
    </row>
    <row r="842" spans="5:6" ht="12">
      <c r="E842" s="94"/>
      <c r="F842" s="94"/>
    </row>
    <row r="843" spans="5:6" ht="12">
      <c r="E843" s="94"/>
      <c r="F843" s="94"/>
    </row>
    <row r="844" spans="5:6" ht="12">
      <c r="E844" s="94"/>
      <c r="F844" s="94"/>
    </row>
    <row r="845" spans="5:6" ht="12">
      <c r="E845" s="94"/>
      <c r="F845" s="94"/>
    </row>
    <row r="846" spans="5:6" ht="12">
      <c r="E846" s="94"/>
      <c r="F846" s="94"/>
    </row>
    <row r="847" spans="5:6" ht="12">
      <c r="E847" s="94"/>
      <c r="F847" s="94"/>
    </row>
    <row r="848" spans="5:6" ht="12">
      <c r="E848" s="94"/>
      <c r="F848" s="94"/>
    </row>
    <row r="849" spans="5:6" ht="12">
      <c r="E849" s="94"/>
      <c r="F849" s="94"/>
    </row>
    <row r="850" spans="5:6" ht="12">
      <c r="E850" s="94"/>
      <c r="F850" s="94"/>
    </row>
    <row r="851" spans="5:6" ht="12">
      <c r="E851" s="94"/>
      <c r="F851" s="94"/>
    </row>
    <row r="852" spans="5:6" ht="12">
      <c r="E852" s="94"/>
      <c r="F852" s="94"/>
    </row>
    <row r="853" spans="5:6" ht="12">
      <c r="E853" s="94"/>
      <c r="F853" s="94"/>
    </row>
    <row r="854" spans="5:6" ht="12">
      <c r="E854" s="94"/>
      <c r="F854" s="94"/>
    </row>
    <row r="855" spans="5:6" ht="12">
      <c r="E855" s="94"/>
      <c r="F855" s="94"/>
    </row>
    <row r="856" spans="5:6" ht="12">
      <c r="E856" s="94"/>
      <c r="F856" s="94"/>
    </row>
    <row r="857" spans="5:6" ht="12">
      <c r="E857" s="94"/>
      <c r="F857" s="94"/>
    </row>
    <row r="858" spans="5:6" ht="12">
      <c r="E858" s="94"/>
      <c r="F858" s="94"/>
    </row>
    <row r="859" spans="5:6" ht="12">
      <c r="E859" s="94"/>
      <c r="F859" s="94"/>
    </row>
    <row r="860" spans="5:6" ht="12">
      <c r="E860" s="94"/>
      <c r="F860" s="94"/>
    </row>
    <row r="861" spans="5:6" ht="12">
      <c r="E861" s="94"/>
      <c r="F861" s="94"/>
    </row>
    <row r="862" spans="5:6" ht="12">
      <c r="E862" s="94"/>
      <c r="F862" s="94"/>
    </row>
    <row r="863" spans="5:6" ht="12">
      <c r="E863" s="94"/>
      <c r="F863" s="94"/>
    </row>
    <row r="864" spans="5:6" ht="12">
      <c r="E864" s="94"/>
      <c r="F864" s="94"/>
    </row>
    <row r="865" spans="5:6" ht="12">
      <c r="E865" s="94"/>
      <c r="F865" s="94"/>
    </row>
    <row r="866" spans="5:6" ht="12">
      <c r="E866" s="94"/>
      <c r="F866" s="94"/>
    </row>
    <row r="867" spans="5:6" ht="12">
      <c r="E867" s="94"/>
      <c r="F867" s="94"/>
    </row>
    <row r="868" spans="5:6" ht="12">
      <c r="E868" s="94"/>
      <c r="F868" s="94"/>
    </row>
    <row r="869" spans="5:6" ht="12">
      <c r="E869" s="94"/>
      <c r="F869" s="94"/>
    </row>
    <row r="870" spans="5:6" ht="12">
      <c r="E870" s="94"/>
      <c r="F870" s="94"/>
    </row>
    <row r="871" spans="5:6" ht="12">
      <c r="E871" s="94"/>
      <c r="F871" s="94"/>
    </row>
    <row r="872" spans="5:6" ht="12">
      <c r="E872" s="94"/>
      <c r="F872" s="94"/>
    </row>
    <row r="873" spans="5:6" ht="12">
      <c r="E873" s="94"/>
      <c r="F873" s="94"/>
    </row>
    <row r="874" spans="5:6" ht="12">
      <c r="E874" s="94"/>
      <c r="F874" s="94"/>
    </row>
    <row r="875" spans="5:6" ht="12">
      <c r="E875" s="94"/>
      <c r="F875" s="94"/>
    </row>
    <row r="876" spans="5:6" ht="12">
      <c r="E876" s="94"/>
      <c r="F876" s="94"/>
    </row>
    <row r="877" spans="5:6" ht="12">
      <c r="E877" s="94"/>
      <c r="F877" s="94"/>
    </row>
    <row r="878" spans="5:6" ht="12">
      <c r="E878" s="94"/>
      <c r="F878" s="94"/>
    </row>
    <row r="879" spans="5:6" ht="12">
      <c r="E879" s="94"/>
      <c r="F879" s="94"/>
    </row>
    <row r="880" spans="5:6" ht="12">
      <c r="E880" s="94"/>
      <c r="F880" s="94"/>
    </row>
    <row r="881" spans="5:6" ht="12">
      <c r="E881" s="94"/>
      <c r="F881" s="94"/>
    </row>
    <row r="882" spans="5:6" ht="12">
      <c r="E882" s="94"/>
      <c r="F882" s="94"/>
    </row>
    <row r="883" spans="5:6" ht="12">
      <c r="E883" s="94"/>
      <c r="F883" s="94"/>
    </row>
    <row r="884" spans="5:6" ht="12">
      <c r="E884" s="94"/>
      <c r="F884" s="94"/>
    </row>
    <row r="885" spans="5:6" ht="12">
      <c r="E885" s="94"/>
      <c r="F885" s="94"/>
    </row>
    <row r="886" spans="5:6" ht="12">
      <c r="E886" s="94"/>
      <c r="F886" s="94"/>
    </row>
    <row r="887" spans="5:6" ht="12">
      <c r="E887" s="94"/>
      <c r="F887" s="94"/>
    </row>
    <row r="888" spans="5:6" ht="12">
      <c r="E888" s="94"/>
      <c r="F888" s="94"/>
    </row>
    <row r="889" spans="5:6" ht="12">
      <c r="E889" s="94"/>
      <c r="F889" s="94"/>
    </row>
    <row r="890" spans="5:6" ht="12">
      <c r="E890" s="94"/>
      <c r="F890" s="94"/>
    </row>
    <row r="891" spans="5:6" ht="12">
      <c r="E891" s="94"/>
      <c r="F891" s="94"/>
    </row>
    <row r="892" spans="5:6" ht="12">
      <c r="E892" s="94"/>
      <c r="F892" s="94"/>
    </row>
    <row r="893" spans="5:6" ht="12">
      <c r="E893" s="94"/>
      <c r="F893" s="94"/>
    </row>
    <row r="894" spans="5:6" ht="12">
      <c r="E894" s="94"/>
      <c r="F894" s="94"/>
    </row>
    <row r="895" spans="5:6" ht="12">
      <c r="E895" s="94"/>
      <c r="F895" s="94"/>
    </row>
    <row r="896" spans="5:6" ht="12">
      <c r="E896" s="94"/>
      <c r="F896" s="94"/>
    </row>
    <row r="897" spans="5:6" ht="12">
      <c r="E897" s="94"/>
      <c r="F897" s="94"/>
    </row>
    <row r="898" spans="5:6" ht="12">
      <c r="E898" s="94"/>
      <c r="F898" s="94"/>
    </row>
    <row r="899" spans="5:6" ht="12">
      <c r="E899" s="94"/>
      <c r="F899" s="94"/>
    </row>
    <row r="900" spans="5:6" ht="12">
      <c r="E900" s="94"/>
      <c r="F900" s="94"/>
    </row>
    <row r="901" spans="5:6" ht="12">
      <c r="E901" s="94"/>
      <c r="F901" s="94"/>
    </row>
    <row r="902" spans="5:6" ht="12">
      <c r="E902" s="94"/>
      <c r="F902" s="94"/>
    </row>
    <row r="903" spans="5:6" ht="12">
      <c r="E903" s="94"/>
      <c r="F903" s="94"/>
    </row>
    <row r="904" spans="5:6" ht="12">
      <c r="E904" s="94"/>
      <c r="F904" s="94"/>
    </row>
    <row r="905" spans="5:6" ht="12">
      <c r="E905" s="94"/>
      <c r="F905" s="94"/>
    </row>
    <row r="906" spans="5:6" ht="12">
      <c r="E906" s="94"/>
      <c r="F906" s="94"/>
    </row>
    <row r="907" spans="5:6" ht="12">
      <c r="E907" s="94"/>
      <c r="F907" s="94"/>
    </row>
    <row r="908" spans="5:6" ht="12">
      <c r="E908" s="94"/>
      <c r="F908" s="94"/>
    </row>
    <row r="909" spans="5:6" ht="12">
      <c r="E909" s="94"/>
      <c r="F909" s="94"/>
    </row>
    <row r="910" spans="5:6" ht="12">
      <c r="E910" s="94"/>
      <c r="F910" s="94"/>
    </row>
    <row r="911" spans="5:6" ht="12">
      <c r="E911" s="94"/>
      <c r="F911" s="94"/>
    </row>
    <row r="912" spans="5:6" ht="12">
      <c r="E912" s="94"/>
      <c r="F912" s="94"/>
    </row>
    <row r="913" spans="5:6" ht="12">
      <c r="E913" s="94"/>
      <c r="F913" s="94"/>
    </row>
    <row r="914" spans="5:6" ht="12">
      <c r="E914" s="94"/>
      <c r="F914" s="94"/>
    </row>
    <row r="915" spans="5:6" ht="12">
      <c r="E915" s="94"/>
      <c r="F915" s="94"/>
    </row>
    <row r="916" spans="5:6" ht="12">
      <c r="E916" s="94"/>
      <c r="F916" s="94"/>
    </row>
    <row r="917" spans="5:6" ht="12">
      <c r="E917" s="94"/>
      <c r="F917" s="94"/>
    </row>
    <row r="918" spans="5:6" ht="12">
      <c r="E918" s="94"/>
      <c r="F918" s="94"/>
    </row>
    <row r="919" spans="5:6" ht="12">
      <c r="E919" s="94"/>
      <c r="F919" s="94"/>
    </row>
    <row r="920" spans="5:6" ht="12">
      <c r="E920" s="94"/>
      <c r="F920" s="94"/>
    </row>
    <row r="921" spans="5:6" ht="12">
      <c r="E921" s="94"/>
      <c r="F921" s="94"/>
    </row>
    <row r="922" spans="5:6" ht="12">
      <c r="E922" s="94"/>
      <c r="F922" s="94"/>
    </row>
    <row r="923" spans="5:6" ht="12">
      <c r="E923" s="94"/>
      <c r="F923" s="94"/>
    </row>
    <row r="924" spans="5:6" ht="12">
      <c r="E924" s="94"/>
      <c r="F924" s="94"/>
    </row>
    <row r="925" spans="5:6" ht="12">
      <c r="E925" s="94"/>
      <c r="F925" s="94"/>
    </row>
    <row r="926" spans="5:6" ht="12">
      <c r="E926" s="94"/>
      <c r="F926" s="94"/>
    </row>
    <row r="927" spans="5:6" ht="12">
      <c r="E927" s="94"/>
      <c r="F927" s="94"/>
    </row>
    <row r="928" spans="5:6" ht="12">
      <c r="E928" s="94"/>
      <c r="F928" s="94"/>
    </row>
    <row r="929" spans="5:6" ht="12">
      <c r="E929" s="94"/>
      <c r="F929" s="94"/>
    </row>
    <row r="930" spans="5:6" ht="12">
      <c r="E930" s="94"/>
      <c r="F930" s="94"/>
    </row>
    <row r="931" spans="5:6" ht="12">
      <c r="E931" s="94"/>
      <c r="F931" s="94"/>
    </row>
    <row r="932" spans="5:6" ht="12">
      <c r="E932" s="94"/>
      <c r="F932" s="94"/>
    </row>
    <row r="933" spans="5:6" ht="12">
      <c r="E933" s="94"/>
      <c r="F933" s="94"/>
    </row>
    <row r="934" spans="5:6" ht="12">
      <c r="E934" s="94"/>
      <c r="F934" s="94"/>
    </row>
    <row r="935" spans="5:6" ht="12">
      <c r="E935" s="94"/>
      <c r="F935" s="94"/>
    </row>
    <row r="936" spans="5:6" ht="12">
      <c r="E936" s="94"/>
      <c r="F936" s="94"/>
    </row>
    <row r="937" spans="5:6" ht="12">
      <c r="E937" s="94"/>
      <c r="F937" s="94"/>
    </row>
    <row r="938" spans="5:6" ht="12">
      <c r="E938" s="94"/>
      <c r="F938" s="94"/>
    </row>
    <row r="939" spans="5:6" ht="12">
      <c r="E939" s="94"/>
      <c r="F939" s="94"/>
    </row>
    <row r="940" spans="5:6" ht="12">
      <c r="E940" s="94"/>
      <c r="F940" s="94"/>
    </row>
    <row r="941" spans="5:6" ht="12">
      <c r="E941" s="94"/>
      <c r="F941" s="94"/>
    </row>
    <row r="942" spans="5:6" ht="12">
      <c r="E942" s="94"/>
      <c r="F942" s="94"/>
    </row>
    <row r="943" spans="5:6" ht="12">
      <c r="E943" s="94"/>
      <c r="F943" s="94"/>
    </row>
    <row r="944" spans="5:6" ht="12">
      <c r="E944" s="94"/>
      <c r="F944" s="94"/>
    </row>
    <row r="945" spans="5:6" ht="12">
      <c r="E945" s="94"/>
      <c r="F945" s="94"/>
    </row>
    <row r="946" spans="5:6" ht="12">
      <c r="E946" s="94"/>
      <c r="F946" s="94"/>
    </row>
    <row r="947" spans="5:6" ht="12">
      <c r="E947" s="94"/>
      <c r="F947" s="94"/>
    </row>
    <row r="948" spans="5:6" ht="12">
      <c r="E948" s="94"/>
      <c r="F948" s="94"/>
    </row>
    <row r="949" spans="5:6" ht="12">
      <c r="E949" s="94"/>
      <c r="F949" s="94"/>
    </row>
    <row r="950" spans="5:6" ht="12">
      <c r="E950" s="94"/>
      <c r="F950" s="94"/>
    </row>
    <row r="951" spans="5:6" ht="12">
      <c r="E951" s="94"/>
      <c r="F951" s="94"/>
    </row>
    <row r="952" spans="5:6" ht="12">
      <c r="E952" s="94"/>
      <c r="F952" s="94"/>
    </row>
    <row r="953" spans="5:6" ht="12">
      <c r="E953" s="94"/>
      <c r="F953" s="94"/>
    </row>
    <row r="954" spans="5:6" ht="12">
      <c r="E954" s="94"/>
      <c r="F954" s="94"/>
    </row>
    <row r="955" spans="5:6" ht="12">
      <c r="E955" s="94"/>
      <c r="F955" s="94"/>
    </row>
    <row r="956" spans="5:6" ht="12">
      <c r="E956" s="94"/>
      <c r="F956" s="94"/>
    </row>
    <row r="957" spans="5:6" ht="12">
      <c r="E957" s="94"/>
      <c r="F957" s="94"/>
    </row>
    <row r="958" spans="5:6" ht="12">
      <c r="E958" s="94"/>
      <c r="F958" s="94"/>
    </row>
    <row r="959" spans="5:6" ht="12">
      <c r="E959" s="94"/>
      <c r="F959" s="94"/>
    </row>
    <row r="960" spans="5:6" ht="12">
      <c r="E960" s="94"/>
      <c r="F960" s="94"/>
    </row>
    <row r="961" spans="5:6" ht="12">
      <c r="E961" s="94"/>
      <c r="F961" s="94"/>
    </row>
    <row r="962" spans="5:6" ht="12">
      <c r="E962" s="94"/>
      <c r="F962" s="94"/>
    </row>
    <row r="963" spans="5:6" ht="12">
      <c r="E963" s="94"/>
      <c r="F963" s="94"/>
    </row>
    <row r="964" spans="5:6" ht="12">
      <c r="E964" s="94"/>
      <c r="F964" s="94"/>
    </row>
    <row r="965" spans="5:6" ht="12">
      <c r="E965" s="94"/>
      <c r="F965" s="94"/>
    </row>
    <row r="966" spans="5:6" ht="12">
      <c r="E966" s="94"/>
      <c r="F966" s="94"/>
    </row>
    <row r="967" spans="5:6" ht="12">
      <c r="E967" s="94"/>
      <c r="F967" s="94"/>
    </row>
    <row r="968" spans="5:6" ht="12">
      <c r="E968" s="94"/>
      <c r="F968" s="94"/>
    </row>
    <row r="969" spans="5:6" ht="12">
      <c r="E969" s="94"/>
      <c r="F969" s="94"/>
    </row>
    <row r="970" spans="5:6" ht="12">
      <c r="E970" s="94"/>
      <c r="F970" s="94"/>
    </row>
    <row r="971" spans="5:6" ht="12">
      <c r="E971" s="94"/>
      <c r="F971" s="94"/>
    </row>
    <row r="972" spans="5:6" ht="12">
      <c r="E972" s="94"/>
      <c r="F972" s="94"/>
    </row>
    <row r="973" spans="5:6" ht="12">
      <c r="E973" s="94"/>
      <c r="F973" s="94"/>
    </row>
    <row r="974" spans="5:6" ht="12">
      <c r="E974" s="94"/>
      <c r="F974" s="94"/>
    </row>
    <row r="975" spans="5:6" ht="12">
      <c r="E975" s="94"/>
      <c r="F975" s="94"/>
    </row>
    <row r="976" spans="5:6" ht="12">
      <c r="E976" s="94"/>
      <c r="F976" s="94"/>
    </row>
    <row r="977" spans="5:6" ht="12">
      <c r="E977" s="94"/>
      <c r="F977" s="94"/>
    </row>
    <row r="978" spans="5:6" ht="12">
      <c r="E978" s="94"/>
      <c r="F978" s="94"/>
    </row>
    <row r="979" spans="5:6" ht="12">
      <c r="E979" s="94"/>
      <c r="F979" s="94"/>
    </row>
    <row r="980" spans="5:6" ht="12">
      <c r="E980" s="94"/>
      <c r="F980" s="94"/>
    </row>
    <row r="981" spans="5:6" ht="12">
      <c r="E981" s="94"/>
      <c r="F981" s="94"/>
    </row>
    <row r="982" spans="5:6" ht="12">
      <c r="E982" s="94"/>
      <c r="F982" s="94"/>
    </row>
    <row r="983" spans="5:6" ht="12">
      <c r="E983" s="94"/>
      <c r="F983" s="94"/>
    </row>
    <row r="984" spans="5:6" ht="12">
      <c r="E984" s="94"/>
      <c r="F984" s="94"/>
    </row>
    <row r="985" spans="5:6" ht="12">
      <c r="E985" s="94"/>
      <c r="F985" s="94"/>
    </row>
    <row r="986" spans="5:6" ht="12">
      <c r="E986" s="94"/>
      <c r="F986" s="94"/>
    </row>
    <row r="987" spans="5:6" ht="12">
      <c r="E987" s="94"/>
      <c r="F987" s="94"/>
    </row>
    <row r="988" spans="5:6" ht="12">
      <c r="E988" s="94"/>
      <c r="F988" s="94"/>
    </row>
    <row r="989" spans="5:6" ht="12">
      <c r="E989" s="94"/>
      <c r="F989" s="94"/>
    </row>
    <row r="990" spans="5:6" ht="12">
      <c r="E990" s="94"/>
      <c r="F990" s="94"/>
    </row>
    <row r="991" spans="5:6" ht="12">
      <c r="E991" s="94"/>
      <c r="F991" s="94"/>
    </row>
    <row r="992" spans="5:6" ht="12">
      <c r="E992" s="94"/>
      <c r="F992" s="94"/>
    </row>
    <row r="993" spans="5:6" ht="12">
      <c r="E993" s="94"/>
      <c r="F993" s="94"/>
    </row>
    <row r="994" spans="5:6" ht="12">
      <c r="E994" s="94"/>
      <c r="F994" s="94"/>
    </row>
    <row r="995" spans="5:6" ht="12">
      <c r="E995" s="94"/>
      <c r="F995" s="94"/>
    </row>
    <row r="996" spans="5:6" ht="12">
      <c r="E996" s="94"/>
      <c r="F996" s="94"/>
    </row>
    <row r="997" spans="5:6" ht="12">
      <c r="E997" s="94"/>
      <c r="F997" s="94"/>
    </row>
    <row r="998" spans="5:6" ht="12">
      <c r="E998" s="94"/>
      <c r="F998" s="94"/>
    </row>
    <row r="999" spans="5:6" ht="12">
      <c r="E999" s="94"/>
      <c r="F999" s="94"/>
    </row>
    <row r="1000" spans="5:6" ht="12">
      <c r="E1000" s="94"/>
      <c r="F1000" s="94"/>
    </row>
    <row r="1001" spans="5:6" ht="12">
      <c r="E1001" s="94"/>
      <c r="F1001" s="94"/>
    </row>
    <row r="1002" spans="5:6" ht="12">
      <c r="E1002" s="94"/>
      <c r="F1002" s="94"/>
    </row>
    <row r="1003" spans="5:6" ht="12">
      <c r="E1003" s="94"/>
      <c r="F1003" s="94"/>
    </row>
    <row r="1004" spans="5:6" ht="12">
      <c r="E1004" s="94"/>
      <c r="F1004" s="94"/>
    </row>
    <row r="1005" spans="5:6" ht="12">
      <c r="E1005" s="94"/>
      <c r="F1005" s="94"/>
    </row>
    <row r="1006" spans="5:6" ht="12">
      <c r="E1006" s="94"/>
      <c r="F1006" s="94"/>
    </row>
    <row r="1007" spans="5:6" ht="12">
      <c r="E1007" s="94"/>
      <c r="F1007" s="94"/>
    </row>
    <row r="1008" spans="5:6" ht="12">
      <c r="E1008" s="94"/>
      <c r="F1008" s="94"/>
    </row>
    <row r="1009" spans="5:6" ht="12">
      <c r="E1009" s="94"/>
      <c r="F1009" s="94"/>
    </row>
    <row r="1010" spans="5:6" ht="12">
      <c r="E1010" s="94"/>
      <c r="F1010" s="94"/>
    </row>
    <row r="1011" spans="5:6" ht="12">
      <c r="E1011" s="94"/>
      <c r="F1011" s="94"/>
    </row>
    <row r="1012" spans="5:6" ht="12">
      <c r="E1012" s="94"/>
      <c r="F1012" s="94"/>
    </row>
    <row r="1013" spans="5:6" ht="12">
      <c r="E1013" s="94"/>
      <c r="F1013" s="94"/>
    </row>
    <row r="1014" spans="5:6" ht="12">
      <c r="E1014" s="94"/>
      <c r="F1014" s="94"/>
    </row>
    <row r="1015" spans="5:6" ht="12">
      <c r="E1015" s="94"/>
      <c r="F1015" s="94"/>
    </row>
    <row r="1016" spans="5:6" ht="12">
      <c r="E1016" s="94"/>
      <c r="F1016" s="94"/>
    </row>
    <row r="1017" spans="5:6" ht="12">
      <c r="E1017" s="94"/>
      <c r="F1017" s="94"/>
    </row>
    <row r="1018" spans="5:6" ht="12">
      <c r="E1018" s="94"/>
      <c r="F1018" s="94"/>
    </row>
    <row r="1019" spans="5:6" ht="12">
      <c r="E1019" s="94"/>
      <c r="F1019" s="94"/>
    </row>
    <row r="1020" spans="5:6" ht="12">
      <c r="E1020" s="94"/>
      <c r="F1020" s="94"/>
    </row>
    <row r="1021" spans="5:6" ht="12">
      <c r="E1021" s="94"/>
      <c r="F1021" s="94"/>
    </row>
    <row r="1022" spans="5:6" ht="12">
      <c r="E1022" s="94"/>
      <c r="F1022" s="94"/>
    </row>
    <row r="1023" spans="5:6" ht="12">
      <c r="E1023" s="94"/>
      <c r="F1023" s="94"/>
    </row>
    <row r="1024" spans="5:6" ht="12">
      <c r="E1024" s="94"/>
      <c r="F1024" s="94"/>
    </row>
    <row r="1025" spans="5:6" ht="12">
      <c r="E1025" s="94"/>
      <c r="F1025" s="94"/>
    </row>
    <row r="1026" spans="5:6" ht="12">
      <c r="E1026" s="94"/>
      <c r="F1026" s="94"/>
    </row>
    <row r="1027" spans="5:6" ht="12">
      <c r="E1027" s="94"/>
      <c r="F1027" s="94"/>
    </row>
    <row r="1028" spans="5:6" ht="12">
      <c r="E1028" s="94"/>
      <c r="F1028" s="94"/>
    </row>
    <row r="1029" spans="5:6" ht="12">
      <c r="E1029" s="94"/>
      <c r="F1029" s="94"/>
    </row>
    <row r="1030" spans="5:6" ht="12">
      <c r="E1030" s="94"/>
      <c r="F1030" s="94"/>
    </row>
    <row r="1031" spans="5:6" ht="12">
      <c r="E1031" s="94"/>
      <c r="F1031" s="94"/>
    </row>
    <row r="1032" spans="5:6" ht="12">
      <c r="E1032" s="94"/>
      <c r="F1032" s="94"/>
    </row>
    <row r="1033" spans="5:6" ht="12">
      <c r="E1033" s="94"/>
      <c r="F1033" s="94"/>
    </row>
    <row r="1034" spans="5:6" ht="12">
      <c r="E1034" s="94"/>
      <c r="F1034" s="94"/>
    </row>
    <row r="1035" spans="5:6" ht="12">
      <c r="E1035" s="94"/>
      <c r="F1035" s="94"/>
    </row>
    <row r="1036" spans="5:6" ht="12">
      <c r="E1036" s="94"/>
      <c r="F1036" s="94"/>
    </row>
    <row r="1037" spans="5:6" ht="12">
      <c r="E1037" s="94"/>
      <c r="F1037" s="94"/>
    </row>
    <row r="1038" spans="5:6" ht="12">
      <c r="E1038" s="94"/>
      <c r="F1038" s="94"/>
    </row>
    <row r="1039" spans="5:6" ht="12">
      <c r="E1039" s="94"/>
      <c r="F1039" s="94"/>
    </row>
    <row r="1040" spans="5:6" ht="12">
      <c r="E1040" s="94"/>
      <c r="F1040" s="94"/>
    </row>
    <row r="1041" spans="5:6" ht="12">
      <c r="E1041" s="94"/>
      <c r="F1041" s="94"/>
    </row>
    <row r="1042" spans="5:6" ht="12">
      <c r="E1042" s="94"/>
      <c r="F1042" s="94"/>
    </row>
    <row r="1043" spans="5:6" ht="12">
      <c r="E1043" s="94"/>
      <c r="F1043" s="94"/>
    </row>
    <row r="1044" spans="5:6" ht="12">
      <c r="E1044" s="94"/>
      <c r="F1044" s="94"/>
    </row>
    <row r="1045" spans="5:6" ht="12">
      <c r="E1045" s="94"/>
      <c r="F1045" s="94"/>
    </row>
    <row r="1046" spans="5:6" ht="12">
      <c r="E1046" s="94"/>
      <c r="F1046" s="94"/>
    </row>
    <row r="1047" spans="5:6" ht="12">
      <c r="E1047" s="94"/>
      <c r="F1047" s="94"/>
    </row>
    <row r="1048" spans="5:6" ht="12">
      <c r="E1048" s="94"/>
      <c r="F1048" s="94"/>
    </row>
    <row r="1049" spans="5:6" ht="12">
      <c r="E1049" s="94"/>
      <c r="F1049" s="94"/>
    </row>
    <row r="1050" spans="5:6" ht="12">
      <c r="E1050" s="94"/>
      <c r="F1050" s="94"/>
    </row>
    <row r="1051" spans="5:6" ht="12">
      <c r="E1051" s="94"/>
      <c r="F1051" s="94"/>
    </row>
    <row r="1052" spans="5:6" ht="12">
      <c r="E1052" s="94"/>
      <c r="F1052" s="94"/>
    </row>
    <row r="1053" spans="5:6" ht="12">
      <c r="E1053" s="94"/>
      <c r="F1053" s="94"/>
    </row>
    <row r="1054" spans="5:6" ht="12">
      <c r="E1054" s="94"/>
      <c r="F1054" s="94"/>
    </row>
    <row r="1055" spans="5:6" ht="12">
      <c r="E1055" s="94"/>
      <c r="F1055" s="94"/>
    </row>
    <row r="1056" spans="5:6" ht="12">
      <c r="E1056" s="94"/>
      <c r="F1056" s="94"/>
    </row>
    <row r="1057" spans="5:6" ht="12">
      <c r="E1057" s="94"/>
      <c r="F1057" s="94"/>
    </row>
    <row r="1058" spans="5:6" ht="12">
      <c r="E1058" s="94"/>
      <c r="F1058" s="94"/>
    </row>
    <row r="1059" spans="5:6" ht="12">
      <c r="E1059" s="94"/>
      <c r="F1059" s="94"/>
    </row>
    <row r="1060" spans="5:6" ht="12">
      <c r="E1060" s="94"/>
      <c r="F1060" s="94"/>
    </row>
    <row r="1061" spans="5:6" ht="12">
      <c r="E1061" s="94"/>
      <c r="F1061" s="94"/>
    </row>
    <row r="1062" spans="5:6" ht="12">
      <c r="E1062" s="94"/>
      <c r="F1062" s="94"/>
    </row>
    <row r="1063" spans="5:6" ht="12">
      <c r="E1063" s="94"/>
      <c r="F1063" s="94"/>
    </row>
    <row r="1064" spans="5:6" ht="12">
      <c r="E1064" s="94"/>
      <c r="F1064" s="94"/>
    </row>
    <row r="1065" spans="5:6" ht="12">
      <c r="E1065" s="94"/>
      <c r="F1065" s="94"/>
    </row>
    <row r="1066" spans="5:6" ht="12">
      <c r="E1066" s="94"/>
      <c r="F1066" s="94"/>
    </row>
    <row r="1067" spans="5:6" ht="12">
      <c r="E1067" s="94"/>
      <c r="F1067" s="94"/>
    </row>
    <row r="1068" spans="5:6" ht="12">
      <c r="E1068" s="94"/>
      <c r="F1068" s="94"/>
    </row>
    <row r="1069" spans="5:6" ht="12">
      <c r="E1069" s="94"/>
      <c r="F1069" s="94"/>
    </row>
    <row r="1070" spans="5:6" ht="12">
      <c r="E1070" s="94"/>
      <c r="F1070" s="94"/>
    </row>
    <row r="1071" spans="5:6" ht="12">
      <c r="E1071" s="94"/>
      <c r="F1071" s="94"/>
    </row>
    <row r="1072" spans="5:6" ht="12">
      <c r="E1072" s="94"/>
      <c r="F1072" s="94"/>
    </row>
    <row r="1073" spans="5:6" ht="12">
      <c r="E1073" s="94"/>
      <c r="F1073" s="94"/>
    </row>
    <row r="1074" spans="5:6" ht="12">
      <c r="E1074" s="94"/>
      <c r="F1074" s="94"/>
    </row>
    <row r="1075" spans="5:6" ht="12">
      <c r="E1075" s="94"/>
      <c r="F1075" s="94"/>
    </row>
    <row r="1076" spans="5:6" ht="12">
      <c r="E1076" s="94"/>
      <c r="F1076" s="94"/>
    </row>
    <row r="1077" spans="5:6" ht="12">
      <c r="E1077" s="94"/>
      <c r="F1077" s="94"/>
    </row>
    <row r="1078" spans="5:6" ht="12">
      <c r="E1078" s="94"/>
      <c r="F1078" s="94"/>
    </row>
    <row r="1079" spans="5:6" ht="12">
      <c r="E1079" s="94"/>
      <c r="F1079" s="94"/>
    </row>
    <row r="1080" spans="5:6" ht="12">
      <c r="E1080" s="94"/>
      <c r="F1080" s="94"/>
    </row>
    <row r="1081" spans="5:6" ht="12">
      <c r="E1081" s="94"/>
      <c r="F1081" s="94"/>
    </row>
    <row r="1082" spans="5:6" ht="12">
      <c r="E1082" s="94"/>
      <c r="F1082" s="94"/>
    </row>
    <row r="1083" spans="5:6" ht="12">
      <c r="E1083" s="94"/>
      <c r="F1083" s="94"/>
    </row>
    <row r="1084" spans="5:6" ht="12">
      <c r="E1084" s="94"/>
      <c r="F1084" s="94"/>
    </row>
    <row r="1085" spans="5:6" ht="12">
      <c r="E1085" s="94"/>
      <c r="F1085" s="94"/>
    </row>
    <row r="1086" spans="5:6" ht="12">
      <c r="E1086" s="94"/>
      <c r="F1086" s="94"/>
    </row>
    <row r="1087" spans="5:6" ht="12">
      <c r="E1087" s="94"/>
      <c r="F1087" s="94"/>
    </row>
    <row r="1088" spans="5:6" ht="12">
      <c r="E1088" s="94"/>
      <c r="F1088" s="94"/>
    </row>
    <row r="1089" spans="5:6" ht="12">
      <c r="E1089" s="94"/>
      <c r="F1089" s="94"/>
    </row>
    <row r="1090" spans="5:6" ht="12">
      <c r="E1090" s="94"/>
      <c r="F1090" s="94"/>
    </row>
    <row r="1091" spans="5:6" ht="12">
      <c r="E1091" s="94"/>
      <c r="F1091" s="94"/>
    </row>
    <row r="1092" spans="5:6" ht="12">
      <c r="E1092" s="94"/>
      <c r="F1092" s="94"/>
    </row>
    <row r="1093" spans="5:6" ht="12">
      <c r="E1093" s="94"/>
      <c r="F1093" s="94"/>
    </row>
    <row r="1094" spans="5:6" ht="12">
      <c r="E1094" s="94"/>
      <c r="F1094" s="94"/>
    </row>
    <row r="1095" spans="5:6" ht="12">
      <c r="E1095" s="94"/>
      <c r="F1095" s="94"/>
    </row>
    <row r="1096" spans="5:6" ht="12">
      <c r="E1096" s="94"/>
      <c r="F1096" s="94"/>
    </row>
    <row r="1097" spans="5:6" ht="12">
      <c r="E1097" s="94"/>
      <c r="F1097" s="94"/>
    </row>
    <row r="1098" spans="5:6" ht="12">
      <c r="E1098" s="94"/>
      <c r="F1098" s="94"/>
    </row>
    <row r="1099" spans="5:6" ht="12">
      <c r="E1099" s="94"/>
      <c r="F1099" s="94"/>
    </row>
    <row r="1100" spans="5:6" ht="12">
      <c r="E1100" s="94"/>
      <c r="F1100" s="94"/>
    </row>
    <row r="1101" spans="5:6" ht="12">
      <c r="E1101" s="94"/>
      <c r="F1101" s="94"/>
    </row>
    <row r="1102" spans="5:6" ht="12">
      <c r="E1102" s="94"/>
      <c r="F1102" s="94"/>
    </row>
    <row r="1103" spans="5:6" ht="12">
      <c r="E1103" s="94"/>
      <c r="F1103" s="94"/>
    </row>
    <row r="1104" spans="5:6" ht="12">
      <c r="E1104" s="94"/>
      <c r="F1104" s="94"/>
    </row>
    <row r="1105" spans="5:6" ht="12">
      <c r="E1105" s="94"/>
      <c r="F1105" s="94"/>
    </row>
    <row r="1106" spans="5:6" ht="12">
      <c r="E1106" s="94"/>
      <c r="F1106" s="94"/>
    </row>
    <row r="1107" spans="5:6" ht="12">
      <c r="E1107" s="94"/>
      <c r="F1107" s="94"/>
    </row>
    <row r="1108" spans="5:6" ht="12">
      <c r="E1108" s="94"/>
      <c r="F1108" s="94"/>
    </row>
    <row r="1109" spans="5:6" ht="12">
      <c r="E1109" s="94"/>
      <c r="F1109" s="94"/>
    </row>
    <row r="1110" spans="5:6" ht="12">
      <c r="E1110" s="94"/>
      <c r="F1110" s="94"/>
    </row>
    <row r="1111" spans="5:6" ht="12">
      <c r="E1111" s="94"/>
      <c r="F1111" s="94"/>
    </row>
    <row r="1112" spans="5:6" ht="12">
      <c r="E1112" s="94"/>
      <c r="F1112" s="94"/>
    </row>
    <row r="1113" spans="5:6" ht="12">
      <c r="E1113" s="94"/>
      <c r="F1113" s="94"/>
    </row>
    <row r="1114" spans="5:6" ht="12">
      <c r="E1114" s="94"/>
      <c r="F1114" s="94"/>
    </row>
    <row r="1115" spans="5:6" ht="12">
      <c r="E1115" s="94"/>
      <c r="F1115" s="94"/>
    </row>
    <row r="1116" spans="5:6" ht="12">
      <c r="E1116" s="94"/>
      <c r="F1116" s="94"/>
    </row>
    <row r="1117" spans="5:6" ht="12">
      <c r="E1117" s="94"/>
      <c r="F1117" s="94"/>
    </row>
    <row r="1118" spans="5:6" ht="12">
      <c r="E1118" s="94"/>
      <c r="F1118" s="94"/>
    </row>
    <row r="1119" spans="5:6" ht="12">
      <c r="E1119" s="94"/>
      <c r="F1119" s="94"/>
    </row>
    <row r="1120" spans="5:6" ht="12">
      <c r="E1120" s="94"/>
      <c r="F1120" s="94"/>
    </row>
    <row r="1121" spans="5:6" ht="12">
      <c r="E1121" s="94"/>
      <c r="F1121" s="94"/>
    </row>
    <row r="1122" spans="5:6" ht="12">
      <c r="E1122" s="94"/>
      <c r="F1122" s="94"/>
    </row>
    <row r="1123" spans="5:6" ht="12">
      <c r="E1123" s="94"/>
      <c r="F1123" s="94"/>
    </row>
    <row r="1124" spans="5:6" ht="12">
      <c r="E1124" s="94"/>
      <c r="F1124" s="94"/>
    </row>
    <row r="1125" spans="5:6" ht="12">
      <c r="E1125" s="94"/>
      <c r="F1125" s="94"/>
    </row>
    <row r="1126" spans="5:6" ht="12">
      <c r="E1126" s="94"/>
      <c r="F1126" s="94"/>
    </row>
    <row r="1127" spans="5:6" ht="12">
      <c r="E1127" s="94"/>
      <c r="F1127" s="94"/>
    </row>
    <row r="1128" spans="5:6" ht="12">
      <c r="E1128" s="94"/>
      <c r="F1128" s="94"/>
    </row>
    <row r="1129" spans="5:6" ht="12">
      <c r="E1129" s="94"/>
      <c r="F1129" s="94"/>
    </row>
    <row r="1130" spans="5:6" ht="12">
      <c r="E1130" s="94"/>
      <c r="F1130" s="94"/>
    </row>
    <row r="1131" spans="5:6" ht="12">
      <c r="E1131" s="94"/>
      <c r="F1131" s="94"/>
    </row>
    <row r="1132" spans="5:6" ht="12">
      <c r="E1132" s="94"/>
      <c r="F1132" s="94"/>
    </row>
    <row r="1133" spans="5:6" ht="12">
      <c r="E1133" s="94"/>
      <c r="F1133" s="94"/>
    </row>
    <row r="1134" spans="5:6" ht="12">
      <c r="E1134" s="94"/>
      <c r="F1134" s="94"/>
    </row>
    <row r="1135" spans="5:6" ht="12">
      <c r="E1135" s="94"/>
      <c r="F1135" s="94"/>
    </row>
    <row r="1136" spans="5:6" ht="12">
      <c r="E1136" s="94"/>
      <c r="F1136" s="94"/>
    </row>
    <row r="1137" spans="5:6" ht="12">
      <c r="E1137" s="94"/>
      <c r="F1137" s="94"/>
    </row>
    <row r="1138" spans="5:6" ht="12">
      <c r="E1138" s="94"/>
      <c r="F1138" s="94"/>
    </row>
    <row r="1139" spans="5:6" ht="12">
      <c r="E1139" s="94"/>
      <c r="F1139" s="94"/>
    </row>
    <row r="1140" spans="5:6" ht="12">
      <c r="E1140" s="94"/>
      <c r="F1140" s="94"/>
    </row>
    <row r="1141" spans="5:6" ht="12">
      <c r="E1141" s="94"/>
      <c r="F1141" s="94"/>
    </row>
    <row r="1142" spans="5:6" ht="12">
      <c r="E1142" s="94"/>
      <c r="F1142" s="94"/>
    </row>
    <row r="1143" spans="5:6" ht="12">
      <c r="E1143" s="94"/>
      <c r="F1143" s="94"/>
    </row>
    <row r="1144" spans="5:6" ht="12">
      <c r="E1144" s="94"/>
      <c r="F1144" s="94"/>
    </row>
    <row r="1145" spans="5:6" ht="12">
      <c r="E1145" s="94"/>
      <c r="F1145" s="94"/>
    </row>
    <row r="1146" spans="5:6" ht="12">
      <c r="E1146" s="94"/>
      <c r="F1146" s="94"/>
    </row>
    <row r="1147" spans="5:6" ht="12">
      <c r="E1147" s="94"/>
      <c r="F1147" s="94"/>
    </row>
    <row r="1148" spans="5:6" ht="12">
      <c r="E1148" s="94"/>
      <c r="F1148" s="94"/>
    </row>
    <row r="1149" spans="5:6" ht="12">
      <c r="E1149" s="94"/>
      <c r="F1149" s="94"/>
    </row>
    <row r="1150" spans="5:6" ht="12">
      <c r="E1150" s="94"/>
      <c r="F1150" s="94"/>
    </row>
    <row r="1151" spans="5:6" ht="12">
      <c r="E1151" s="94"/>
      <c r="F1151" s="94"/>
    </row>
    <row r="1152" spans="5:6" ht="12">
      <c r="E1152" s="94"/>
      <c r="F1152" s="94"/>
    </row>
    <row r="1153" spans="5:6" ht="12">
      <c r="E1153" s="94"/>
      <c r="F1153" s="94"/>
    </row>
    <row r="1154" spans="5:6" ht="12">
      <c r="E1154" s="94"/>
      <c r="F1154" s="94"/>
    </row>
    <row r="1155" spans="5:6" ht="12">
      <c r="E1155" s="94"/>
      <c r="F1155" s="94"/>
    </row>
    <row r="1156" spans="5:6" ht="12">
      <c r="E1156" s="94"/>
      <c r="F1156" s="94"/>
    </row>
    <row r="1157" spans="5:6" ht="12">
      <c r="E1157" s="94"/>
      <c r="F1157" s="94"/>
    </row>
    <row r="1158" spans="5:6" ht="12">
      <c r="E1158" s="94"/>
      <c r="F1158" s="94"/>
    </row>
    <row r="1159" spans="5:6" ht="12">
      <c r="E1159" s="94"/>
      <c r="F1159" s="94"/>
    </row>
    <row r="1160" spans="5:6" ht="12">
      <c r="E1160" s="94"/>
      <c r="F1160" s="94"/>
    </row>
    <row r="1161" spans="5:6" ht="12">
      <c r="E1161" s="94"/>
      <c r="F1161" s="94"/>
    </row>
    <row r="1162" spans="5:6" ht="12">
      <c r="E1162" s="94"/>
      <c r="F1162" s="94"/>
    </row>
    <row r="1163" spans="5:6" ht="12">
      <c r="E1163" s="94"/>
      <c r="F1163" s="94"/>
    </row>
    <row r="1164" spans="5:6" ht="12">
      <c r="E1164" s="94"/>
      <c r="F1164" s="94"/>
    </row>
    <row r="1165" spans="5:6" ht="12">
      <c r="E1165" s="94"/>
      <c r="F1165" s="94"/>
    </row>
    <row r="1166" spans="5:6" ht="12">
      <c r="E1166" s="94"/>
      <c r="F1166" s="94"/>
    </row>
    <row r="1167" spans="5:6" ht="12">
      <c r="E1167" s="94"/>
      <c r="F1167" s="94"/>
    </row>
    <row r="1168" spans="5:6" ht="12">
      <c r="E1168" s="94"/>
      <c r="F1168" s="94"/>
    </row>
    <row r="1169" spans="5:6" ht="12">
      <c r="E1169" s="94"/>
      <c r="F1169" s="94"/>
    </row>
    <row r="1170" spans="5:6" ht="12">
      <c r="E1170" s="94"/>
      <c r="F1170" s="94"/>
    </row>
    <row r="1171" spans="5:6" ht="12">
      <c r="E1171" s="94"/>
      <c r="F1171" s="94"/>
    </row>
    <row r="1172" spans="5:6" ht="12">
      <c r="E1172" s="94"/>
      <c r="F1172" s="94"/>
    </row>
    <row r="1173" spans="5:6" ht="12">
      <c r="E1173" s="94"/>
      <c r="F1173" s="94"/>
    </row>
    <row r="1174" spans="5:6" ht="12">
      <c r="E1174" s="94"/>
      <c r="F1174" s="94"/>
    </row>
    <row r="1175" spans="5:6" ht="12">
      <c r="E1175" s="94"/>
      <c r="F1175" s="94"/>
    </row>
    <row r="1176" spans="5:6" ht="12">
      <c r="E1176" s="94"/>
      <c r="F1176" s="94"/>
    </row>
    <row r="1177" spans="5:6" ht="12">
      <c r="E1177" s="94"/>
      <c r="F1177" s="94"/>
    </row>
    <row r="1178" spans="5:6" ht="12">
      <c r="E1178" s="94"/>
      <c r="F1178" s="94"/>
    </row>
    <row r="1179" spans="5:6" ht="12">
      <c r="E1179" s="94"/>
      <c r="F1179" s="94"/>
    </row>
    <row r="1180" spans="5:6" ht="12">
      <c r="E1180" s="94"/>
      <c r="F1180" s="94"/>
    </row>
    <row r="1181" spans="5:6" ht="12">
      <c r="E1181" s="94"/>
      <c r="F1181" s="94"/>
    </row>
    <row r="1182" spans="5:6" ht="12">
      <c r="E1182" s="94"/>
      <c r="F1182" s="94"/>
    </row>
    <row r="1183" spans="5:6" ht="12">
      <c r="E1183" s="94"/>
      <c r="F1183" s="94"/>
    </row>
    <row r="1184" spans="5:6" ht="12">
      <c r="E1184" s="94"/>
      <c r="F1184" s="94"/>
    </row>
    <row r="1185" spans="5:6" ht="12">
      <c r="E1185" s="94"/>
      <c r="F1185" s="94"/>
    </row>
    <row r="1186" spans="5:6" ht="12">
      <c r="E1186" s="94"/>
      <c r="F1186" s="94"/>
    </row>
    <row r="1187" spans="5:6" ht="12">
      <c r="E1187" s="94"/>
      <c r="F1187" s="94"/>
    </row>
    <row r="1188" spans="5:6" ht="12">
      <c r="E1188" s="94"/>
      <c r="F1188" s="94"/>
    </row>
    <row r="1189" spans="5:6" ht="12">
      <c r="E1189" s="94"/>
      <c r="F1189" s="94"/>
    </row>
    <row r="1190" spans="5:6" ht="12">
      <c r="E1190" s="94"/>
      <c r="F1190" s="94"/>
    </row>
    <row r="1191" spans="5:6" ht="12">
      <c r="E1191" s="94"/>
      <c r="F1191" s="94"/>
    </row>
    <row r="1192" spans="5:6" ht="12">
      <c r="E1192" s="94"/>
      <c r="F1192" s="94"/>
    </row>
    <row r="1193" spans="5:6" ht="12">
      <c r="E1193" s="94"/>
      <c r="F1193" s="94"/>
    </row>
    <row r="1194" spans="5:6" ht="12">
      <c r="E1194" s="94"/>
      <c r="F1194" s="94"/>
    </row>
    <row r="1195" spans="5:6" ht="12">
      <c r="E1195" s="94"/>
      <c r="F1195" s="94"/>
    </row>
    <row r="1196" spans="5:6" ht="12">
      <c r="E1196" s="94"/>
      <c r="F1196" s="94"/>
    </row>
    <row r="1197" spans="5:6" ht="12">
      <c r="E1197" s="94"/>
      <c r="F1197" s="94"/>
    </row>
    <row r="1198" spans="5:6" ht="12">
      <c r="E1198" s="94"/>
      <c r="F1198" s="94"/>
    </row>
    <row r="1199" spans="5:6" ht="12">
      <c r="E1199" s="94"/>
      <c r="F1199" s="94"/>
    </row>
    <row r="1200" spans="5:6" ht="12">
      <c r="E1200" s="94"/>
      <c r="F1200" s="94"/>
    </row>
    <row r="1201" spans="5:6" ht="12">
      <c r="E1201" s="94"/>
      <c r="F1201" s="94"/>
    </row>
    <row r="1202" spans="5:6" ht="12">
      <c r="E1202" s="94"/>
      <c r="F1202" s="94"/>
    </row>
    <row r="1203" spans="5:6" ht="12">
      <c r="E1203" s="94"/>
      <c r="F1203" s="94"/>
    </row>
    <row r="1204" spans="5:6" ht="12">
      <c r="E1204" s="94"/>
      <c r="F1204" s="94"/>
    </row>
    <row r="1205" spans="5:6" ht="12">
      <c r="E1205" s="94"/>
      <c r="F1205" s="94"/>
    </row>
    <row r="1206" spans="5:6" ht="12">
      <c r="E1206" s="94"/>
      <c r="F1206" s="94"/>
    </row>
    <row r="1207" spans="5:6" ht="12">
      <c r="E1207" s="94"/>
      <c r="F1207" s="94"/>
    </row>
    <row r="1208" spans="5:6" ht="12">
      <c r="E1208" s="94"/>
      <c r="F1208" s="94"/>
    </row>
    <row r="1209" spans="5:6" ht="12">
      <c r="E1209" s="94"/>
      <c r="F1209" s="94"/>
    </row>
    <row r="1210" spans="5:6" ht="12">
      <c r="E1210" s="94"/>
      <c r="F1210" s="94"/>
    </row>
    <row r="1211" spans="5:6" ht="12">
      <c r="E1211" s="94"/>
      <c r="F1211" s="94"/>
    </row>
    <row r="1212" spans="5:6" ht="12">
      <c r="E1212" s="94"/>
      <c r="F1212" s="94"/>
    </row>
    <row r="1213" spans="5:6" ht="12">
      <c r="E1213" s="94"/>
      <c r="F1213" s="94"/>
    </row>
    <row r="1214" spans="5:6" ht="12">
      <c r="E1214" s="94"/>
      <c r="F1214" s="94"/>
    </row>
    <row r="1215" spans="5:6" ht="12">
      <c r="E1215" s="94"/>
      <c r="F1215" s="94"/>
    </row>
    <row r="1216" spans="5:6" ht="12">
      <c r="E1216" s="94"/>
      <c r="F1216" s="94"/>
    </row>
    <row r="1217" spans="5:6" ht="12">
      <c r="E1217" s="94"/>
      <c r="F1217" s="94"/>
    </row>
    <row r="1218" spans="5:6" ht="12">
      <c r="E1218" s="94"/>
      <c r="F1218" s="94"/>
    </row>
    <row r="1219" spans="5:6" ht="12">
      <c r="E1219" s="94"/>
      <c r="F1219" s="94"/>
    </row>
    <row r="1220" spans="5:6" ht="12">
      <c r="E1220" s="94"/>
      <c r="F1220" s="94"/>
    </row>
    <row r="1221" spans="5:6" ht="12">
      <c r="E1221" s="94"/>
      <c r="F1221" s="94"/>
    </row>
    <row r="1222" spans="5:6" ht="12">
      <c r="E1222" s="94"/>
      <c r="F1222" s="94"/>
    </row>
    <row r="1223" spans="5:6" ht="12">
      <c r="E1223" s="94"/>
      <c r="F1223" s="94"/>
    </row>
    <row r="1224" spans="5:6" ht="12">
      <c r="E1224" s="94"/>
      <c r="F1224" s="94"/>
    </row>
    <row r="1225" spans="5:6" ht="12">
      <c r="E1225" s="94"/>
      <c r="F1225" s="94"/>
    </row>
    <row r="1226" spans="5:6" ht="12">
      <c r="E1226" s="94"/>
      <c r="F1226" s="94"/>
    </row>
    <row r="1227" spans="5:6" ht="12">
      <c r="E1227" s="94"/>
      <c r="F1227" s="94"/>
    </row>
    <row r="1228" spans="5:6" ht="12">
      <c r="E1228" s="94"/>
      <c r="F1228" s="94"/>
    </row>
    <row r="1229" spans="5:6" ht="12">
      <c r="E1229" s="94"/>
      <c r="F1229" s="94"/>
    </row>
    <row r="1230" spans="5:6" ht="12">
      <c r="E1230" s="94"/>
      <c r="F1230" s="94"/>
    </row>
    <row r="1231" spans="5:6" ht="12">
      <c r="E1231" s="94"/>
      <c r="F1231" s="94"/>
    </row>
    <row r="1232" spans="5:6" ht="12">
      <c r="E1232" s="94"/>
      <c r="F1232" s="94"/>
    </row>
    <row r="1233" spans="5:6" ht="12">
      <c r="E1233" s="94"/>
      <c r="F1233" s="94"/>
    </row>
    <row r="1234" spans="5:6" ht="12">
      <c r="E1234" s="94"/>
      <c r="F1234" s="94"/>
    </row>
    <row r="1235" spans="5:6" ht="12">
      <c r="E1235" s="94"/>
      <c r="F1235" s="94"/>
    </row>
    <row r="1236" spans="5:6" ht="12">
      <c r="E1236" s="94"/>
      <c r="F1236" s="94"/>
    </row>
    <row r="1237" spans="5:6" ht="12">
      <c r="E1237" s="94"/>
      <c r="F1237" s="94"/>
    </row>
    <row r="1238" spans="5:6" ht="12">
      <c r="E1238" s="94"/>
      <c r="F1238" s="94"/>
    </row>
    <row r="1239" spans="5:6" ht="12">
      <c r="E1239" s="94"/>
      <c r="F1239" s="94"/>
    </row>
    <row r="1240" spans="5:6" ht="12">
      <c r="E1240" s="94"/>
      <c r="F1240" s="94"/>
    </row>
    <row r="1241" spans="5:6" ht="12">
      <c r="E1241" s="94"/>
      <c r="F1241" s="94"/>
    </row>
    <row r="1242" spans="5:6" ht="12">
      <c r="E1242" s="94"/>
      <c r="F1242" s="94"/>
    </row>
    <row r="1243" spans="5:6" ht="12">
      <c r="E1243" s="94"/>
      <c r="F1243" s="94"/>
    </row>
    <row r="1244" spans="5:6" ht="12">
      <c r="E1244" s="94"/>
      <c r="F1244" s="94"/>
    </row>
    <row r="1245" spans="5:6" ht="12">
      <c r="E1245" s="94"/>
      <c r="F1245" s="94"/>
    </row>
    <row r="1246" spans="5:6" ht="12">
      <c r="E1246" s="94"/>
      <c r="F1246" s="94"/>
    </row>
    <row r="1247" spans="5:6" ht="12">
      <c r="E1247" s="94"/>
      <c r="F1247" s="94"/>
    </row>
    <row r="1248" spans="5:6" ht="12">
      <c r="E1248" s="94"/>
      <c r="F1248" s="94"/>
    </row>
    <row r="1249" spans="5:6" ht="12">
      <c r="E1249" s="94"/>
      <c r="F1249" s="94"/>
    </row>
    <row r="1250" spans="5:6" ht="12">
      <c r="E1250" s="94"/>
      <c r="F1250" s="94"/>
    </row>
    <row r="1251" spans="5:6" ht="12">
      <c r="E1251" s="94"/>
      <c r="F1251" s="94"/>
    </row>
    <row r="1252" spans="5:6" ht="12">
      <c r="E1252" s="94"/>
      <c r="F1252" s="94"/>
    </row>
    <row r="1253" spans="5:6" ht="12">
      <c r="E1253" s="94"/>
      <c r="F1253" s="94"/>
    </row>
    <row r="1254" spans="5:6" ht="12">
      <c r="E1254" s="94"/>
      <c r="F1254" s="94"/>
    </row>
    <row r="1255" spans="5:6" ht="12">
      <c r="E1255" s="94"/>
      <c r="F1255" s="94"/>
    </row>
    <row r="1256" spans="5:6" ht="12">
      <c r="E1256" s="94"/>
      <c r="F1256" s="94"/>
    </row>
    <row r="1257" spans="5:6" ht="12">
      <c r="E1257" s="94"/>
      <c r="F1257" s="94"/>
    </row>
    <row r="1258" spans="5:6" ht="12">
      <c r="E1258" s="94"/>
      <c r="F1258" s="94"/>
    </row>
    <row r="1259" spans="5:6" ht="12">
      <c r="E1259" s="94"/>
      <c r="F1259" s="94"/>
    </row>
    <row r="1260" spans="5:6" ht="12">
      <c r="E1260" s="94"/>
      <c r="F1260" s="94"/>
    </row>
    <row r="1261" spans="5:6" ht="12">
      <c r="E1261" s="94"/>
      <c r="F1261" s="94"/>
    </row>
    <row r="1262" spans="5:6" ht="12">
      <c r="E1262" s="94"/>
      <c r="F1262" s="94"/>
    </row>
    <row r="1263" spans="5:6" ht="12">
      <c r="E1263" s="94"/>
      <c r="F1263" s="94"/>
    </row>
    <row r="1264" spans="5:6" ht="12">
      <c r="E1264" s="94"/>
      <c r="F1264" s="94"/>
    </row>
    <row r="1265" spans="5:6" ht="12">
      <c r="E1265" s="94"/>
      <c r="F1265" s="94"/>
    </row>
    <row r="1266" spans="5:6" ht="12">
      <c r="E1266" s="94"/>
      <c r="F1266" s="94"/>
    </row>
    <row r="1267" spans="5:6" ht="12">
      <c r="E1267" s="94"/>
      <c r="F1267" s="94"/>
    </row>
    <row r="1268" spans="5:6" ht="12">
      <c r="E1268" s="94"/>
      <c r="F1268" s="94"/>
    </row>
    <row r="1269" spans="5:6" ht="12">
      <c r="E1269" s="94"/>
      <c r="F1269" s="94"/>
    </row>
    <row r="1270" spans="5:6" ht="12">
      <c r="E1270" s="94"/>
      <c r="F1270" s="94"/>
    </row>
    <row r="1271" spans="5:6" ht="12">
      <c r="E1271" s="94"/>
      <c r="F1271" s="94"/>
    </row>
    <row r="1272" spans="5:6" ht="12">
      <c r="E1272" s="94"/>
      <c r="F1272" s="94"/>
    </row>
    <row r="1273" spans="5:6" ht="12">
      <c r="E1273" s="94"/>
      <c r="F1273" s="94"/>
    </row>
    <row r="1274" spans="5:6" ht="12">
      <c r="E1274" s="94"/>
      <c r="F1274" s="94"/>
    </row>
    <row r="1275" spans="5:6" ht="12">
      <c r="E1275" s="94"/>
      <c r="F1275" s="94"/>
    </row>
    <row r="1276" spans="5:6" ht="12">
      <c r="E1276" s="94"/>
      <c r="F1276" s="94"/>
    </row>
    <row r="1277" spans="5:6" ht="12">
      <c r="E1277" s="94"/>
      <c r="F1277" s="94"/>
    </row>
    <row r="1278" spans="5:6" ht="12">
      <c r="E1278" s="94"/>
      <c r="F1278" s="94"/>
    </row>
    <row r="1279" spans="5:6" ht="12">
      <c r="E1279" s="94"/>
      <c r="F1279" s="94"/>
    </row>
    <row r="1280" spans="5:6" ht="12">
      <c r="E1280" s="94"/>
      <c r="F1280" s="94"/>
    </row>
    <row r="1281" spans="5:6" ht="12">
      <c r="E1281" s="94"/>
      <c r="F1281" s="94"/>
    </row>
    <row r="1282" spans="5:6" ht="12">
      <c r="E1282" s="94"/>
      <c r="F1282" s="94"/>
    </row>
    <row r="1283" spans="5:6" ht="12">
      <c r="E1283" s="94"/>
      <c r="F1283" s="94"/>
    </row>
    <row r="1284" spans="5:6" ht="12">
      <c r="E1284" s="94"/>
      <c r="F1284" s="94"/>
    </row>
    <row r="1285" spans="5:6" ht="12">
      <c r="E1285" s="94"/>
      <c r="F1285" s="94"/>
    </row>
    <row r="1286" spans="5:6" ht="12">
      <c r="E1286" s="94"/>
      <c r="F1286" s="94"/>
    </row>
    <row r="1287" spans="5:6" ht="12">
      <c r="E1287" s="94"/>
      <c r="F1287" s="94"/>
    </row>
    <row r="1288" spans="5:6" ht="12">
      <c r="E1288" s="94"/>
      <c r="F1288" s="94"/>
    </row>
    <row r="1289" spans="5:6" ht="12">
      <c r="E1289" s="94"/>
      <c r="F1289" s="94"/>
    </row>
    <row r="1290" spans="5:6" ht="12">
      <c r="E1290" s="94"/>
      <c r="F1290" s="94"/>
    </row>
    <row r="1291" spans="5:6" ht="12">
      <c r="E1291" s="94"/>
      <c r="F1291" s="94"/>
    </row>
    <row r="1292" spans="5:6" ht="12">
      <c r="E1292" s="94"/>
      <c r="F1292" s="94"/>
    </row>
    <row r="1293" spans="5:6" ht="12">
      <c r="E1293" s="94"/>
      <c r="F1293" s="94"/>
    </row>
    <row r="1294" spans="5:6" ht="12">
      <c r="E1294" s="94"/>
      <c r="F1294" s="94"/>
    </row>
    <row r="1295" spans="5:6" ht="12">
      <c r="E1295" s="94"/>
      <c r="F1295" s="94"/>
    </row>
    <row r="1296" spans="5:6" ht="12">
      <c r="E1296" s="94"/>
      <c r="F1296" s="94"/>
    </row>
    <row r="1297" spans="5:6" ht="12">
      <c r="E1297" s="94"/>
      <c r="F1297" s="94"/>
    </row>
    <row r="1298" spans="5:6" ht="12">
      <c r="E1298" s="94"/>
      <c r="F1298" s="94"/>
    </row>
    <row r="1299" spans="5:6" ht="12">
      <c r="E1299" s="94"/>
      <c r="F1299" s="94"/>
    </row>
    <row r="1300" spans="5:6" ht="12">
      <c r="E1300" s="94"/>
      <c r="F1300" s="94"/>
    </row>
    <row r="1301" spans="5:6" ht="12">
      <c r="E1301" s="94"/>
      <c r="F1301" s="94"/>
    </row>
    <row r="1302" spans="5:6" ht="12">
      <c r="E1302" s="94"/>
      <c r="F1302" s="94"/>
    </row>
    <row r="1303" spans="5:6" ht="12">
      <c r="E1303" s="94"/>
      <c r="F1303" s="94"/>
    </row>
    <row r="1304" spans="5:6" ht="12">
      <c r="E1304" s="94"/>
      <c r="F1304" s="94"/>
    </row>
    <row r="1305" spans="5:6" ht="12">
      <c r="E1305" s="94"/>
      <c r="F1305" s="94"/>
    </row>
    <row r="1306" spans="5:6" ht="12">
      <c r="E1306" s="94"/>
      <c r="F1306" s="94"/>
    </row>
    <row r="1307" spans="5:6" ht="12">
      <c r="E1307" s="94"/>
      <c r="F1307" s="94"/>
    </row>
    <row r="1308" spans="5:6" ht="12">
      <c r="E1308" s="94"/>
      <c r="F1308" s="94"/>
    </row>
    <row r="1309" spans="5:6" ht="12">
      <c r="E1309" s="94"/>
      <c r="F1309" s="94"/>
    </row>
    <row r="1310" spans="5:6" ht="12">
      <c r="E1310" s="94"/>
      <c r="F1310" s="94"/>
    </row>
    <row r="1311" spans="5:6" ht="12">
      <c r="E1311" s="94"/>
      <c r="F1311" s="94"/>
    </row>
    <row r="1312" spans="5:6" ht="12">
      <c r="E1312" s="94"/>
      <c r="F1312" s="94"/>
    </row>
    <row r="1313" spans="5:6" ht="12">
      <c r="E1313" s="94"/>
      <c r="F1313" s="94"/>
    </row>
    <row r="1314" spans="5:6" ht="12">
      <c r="E1314" s="94"/>
      <c r="F1314" s="94"/>
    </row>
    <row r="1315" spans="5:6" ht="12">
      <c r="E1315" s="94"/>
      <c r="F1315" s="94"/>
    </row>
    <row r="1316" spans="5:6" ht="12">
      <c r="E1316" s="94"/>
      <c r="F1316" s="94"/>
    </row>
    <row r="1317" spans="5:6" ht="12">
      <c r="E1317" s="94"/>
      <c r="F1317" s="94"/>
    </row>
    <row r="1318" spans="5:6" ht="12">
      <c r="E1318" s="94"/>
      <c r="F1318" s="94"/>
    </row>
    <row r="1319" spans="5:6" ht="12">
      <c r="E1319" s="94"/>
      <c r="F1319" s="94"/>
    </row>
    <row r="1320" spans="5:6" ht="12">
      <c r="E1320" s="94"/>
      <c r="F1320" s="94"/>
    </row>
    <row r="1321" spans="5:6" ht="12">
      <c r="E1321" s="94"/>
      <c r="F1321" s="94"/>
    </row>
    <row r="1322" spans="5:6" ht="12">
      <c r="E1322" s="94"/>
      <c r="F1322" s="94"/>
    </row>
    <row r="1323" spans="5:6" ht="12">
      <c r="E1323" s="94"/>
      <c r="F1323" s="94"/>
    </row>
    <row r="1324" spans="5:6" ht="12">
      <c r="E1324" s="94"/>
      <c r="F1324" s="94"/>
    </row>
    <row r="1325" spans="5:6" ht="12">
      <c r="E1325" s="94"/>
      <c r="F1325" s="94"/>
    </row>
    <row r="1326" spans="5:6" ht="12">
      <c r="E1326" s="94"/>
      <c r="F1326" s="94"/>
    </row>
    <row r="1327" spans="5:6" ht="12">
      <c r="E1327" s="94"/>
      <c r="F1327" s="94"/>
    </row>
    <row r="1328" spans="5:6" ht="12">
      <c r="E1328" s="94"/>
      <c r="F1328" s="94"/>
    </row>
    <row r="1329" spans="5:6" ht="12">
      <c r="E1329" s="94"/>
      <c r="F1329" s="94"/>
    </row>
    <row r="1330" spans="5:6" ht="12">
      <c r="E1330" s="94"/>
      <c r="F1330" s="94"/>
    </row>
    <row r="1331" spans="5:6" ht="12">
      <c r="E1331" s="94"/>
      <c r="F1331" s="94"/>
    </row>
    <row r="1332" spans="5:6" ht="12">
      <c r="E1332" s="94"/>
      <c r="F1332" s="94"/>
    </row>
    <row r="1333" spans="5:6" ht="12">
      <c r="E1333" s="94"/>
      <c r="F1333" s="94"/>
    </row>
    <row r="1334" spans="5:6" ht="12">
      <c r="E1334" s="94"/>
      <c r="F1334" s="94"/>
    </row>
    <row r="1335" spans="5:6" ht="12">
      <c r="E1335" s="94"/>
      <c r="F1335" s="94"/>
    </row>
    <row r="1336" spans="5:6" ht="12">
      <c r="E1336" s="94"/>
      <c r="F1336" s="94"/>
    </row>
    <row r="1337" spans="5:6" ht="12">
      <c r="E1337" s="94"/>
      <c r="F1337" s="94"/>
    </row>
    <row r="1338" spans="5:6" ht="12">
      <c r="E1338" s="94"/>
      <c r="F1338" s="94"/>
    </row>
    <row r="1339" spans="5:6" ht="12">
      <c r="E1339" s="94"/>
      <c r="F1339" s="94"/>
    </row>
    <row r="1340" spans="5:6" ht="12">
      <c r="E1340" s="94"/>
      <c r="F1340" s="94"/>
    </row>
    <row r="1341" spans="5:6" ht="12">
      <c r="E1341" s="94"/>
      <c r="F1341" s="94"/>
    </row>
    <row r="1342" spans="5:6" ht="12">
      <c r="E1342" s="94"/>
      <c r="F1342" s="94"/>
    </row>
    <row r="1343" spans="5:6" ht="12">
      <c r="E1343" s="94"/>
      <c r="F1343" s="94"/>
    </row>
    <row r="1344" spans="5:6" ht="12">
      <c r="E1344" s="94"/>
      <c r="F1344" s="94"/>
    </row>
    <row r="1345" spans="5:6" ht="12">
      <c r="E1345" s="94"/>
      <c r="F1345" s="94"/>
    </row>
    <row r="1346" spans="5:6" ht="12">
      <c r="E1346" s="94"/>
      <c r="F1346" s="94"/>
    </row>
    <row r="1347" spans="5:6" ht="12">
      <c r="E1347" s="94"/>
      <c r="F1347" s="94"/>
    </row>
    <row r="1348" spans="5:6" ht="12">
      <c r="E1348" s="94"/>
      <c r="F1348" s="94"/>
    </row>
    <row r="1349" spans="5:6" ht="12">
      <c r="E1349" s="94"/>
      <c r="F1349" s="94"/>
    </row>
    <row r="1350" spans="5:6" ht="12">
      <c r="E1350" s="94"/>
      <c r="F1350" s="94"/>
    </row>
    <row r="1351" spans="5:6" ht="12">
      <c r="E1351" s="94"/>
      <c r="F1351" s="94"/>
    </row>
    <row r="1352" spans="5:6" ht="12">
      <c r="E1352" s="94"/>
      <c r="F1352" s="94"/>
    </row>
    <row r="1353" spans="5:6" ht="12">
      <c r="E1353" s="94"/>
      <c r="F1353" s="94"/>
    </row>
    <row r="1354" spans="5:6" ht="12">
      <c r="E1354" s="94"/>
      <c r="F1354" s="94"/>
    </row>
    <row r="1355" spans="5:6" ht="12">
      <c r="E1355" s="94"/>
      <c r="F1355" s="94"/>
    </row>
    <row r="1356" spans="5:6" ht="12">
      <c r="E1356" s="94"/>
      <c r="F1356" s="94"/>
    </row>
    <row r="1357" spans="5:6" ht="12">
      <c r="E1357" s="94"/>
      <c r="F1357" s="94"/>
    </row>
    <row r="1358" spans="5:6" ht="12">
      <c r="E1358" s="94"/>
      <c r="F1358" s="94"/>
    </row>
    <row r="1359" spans="5:6" ht="12">
      <c r="E1359" s="94"/>
      <c r="F1359" s="94"/>
    </row>
    <row r="1360" spans="5:6" ht="12">
      <c r="E1360" s="94"/>
      <c r="F1360" s="94"/>
    </row>
    <row r="1361" spans="5:6" ht="12">
      <c r="E1361" s="94"/>
      <c r="F1361" s="94"/>
    </row>
    <row r="1362" spans="5:6" ht="12">
      <c r="E1362" s="94"/>
      <c r="F1362" s="94"/>
    </row>
    <row r="1363" spans="5:6" ht="12">
      <c r="E1363" s="94"/>
      <c r="F1363" s="94"/>
    </row>
    <row r="1364" spans="5:6" ht="12">
      <c r="E1364" s="94"/>
      <c r="F1364" s="94"/>
    </row>
    <row r="1365" spans="5:6" ht="12">
      <c r="E1365" s="94"/>
      <c r="F1365" s="94"/>
    </row>
    <row r="1366" spans="5:6" ht="12">
      <c r="E1366" s="94"/>
      <c r="F1366" s="94"/>
    </row>
    <row r="1367" spans="5:6" ht="12">
      <c r="E1367" s="94"/>
      <c r="F1367" s="94"/>
    </row>
    <row r="1368" spans="5:6" ht="12">
      <c r="E1368" s="94"/>
      <c r="F1368" s="94"/>
    </row>
    <row r="1369" spans="5:6" ht="12">
      <c r="E1369" s="94"/>
      <c r="F1369" s="94"/>
    </row>
    <row r="1370" spans="5:6" ht="12">
      <c r="E1370" s="94"/>
      <c r="F1370" s="94"/>
    </row>
    <row r="1371" spans="5:6" ht="12">
      <c r="E1371" s="94"/>
      <c r="F1371" s="94"/>
    </row>
    <row r="1372" spans="5:6" ht="12">
      <c r="E1372" s="94"/>
      <c r="F1372" s="94"/>
    </row>
    <row r="1373" spans="5:6" ht="12">
      <c r="E1373" s="94"/>
      <c r="F1373" s="94"/>
    </row>
    <row r="1374" spans="5:6" ht="12">
      <c r="E1374" s="94"/>
      <c r="F1374" s="94"/>
    </row>
    <row r="1375" spans="5:6" ht="12">
      <c r="E1375" s="94"/>
      <c r="F1375" s="94"/>
    </row>
    <row r="1376" spans="5:6" ht="12">
      <c r="E1376" s="94"/>
      <c r="F1376" s="94"/>
    </row>
    <row r="1377" spans="5:6" ht="12">
      <c r="E1377" s="94"/>
      <c r="F1377" s="94"/>
    </row>
    <row r="1378" spans="5:6" ht="12">
      <c r="E1378" s="94"/>
      <c r="F1378" s="94"/>
    </row>
    <row r="1379" spans="5:6" ht="12">
      <c r="E1379" s="94"/>
      <c r="F1379" s="94"/>
    </row>
    <row r="1380" spans="5:6" ht="12">
      <c r="E1380" s="94"/>
      <c r="F1380" s="94"/>
    </row>
    <row r="1381" spans="5:6" ht="12">
      <c r="E1381" s="94"/>
      <c r="F1381" s="94"/>
    </row>
    <row r="1382" spans="5:6" ht="12">
      <c r="E1382" s="94"/>
      <c r="F1382" s="94"/>
    </row>
    <row r="1383" spans="5:6" ht="12">
      <c r="E1383" s="94"/>
      <c r="F1383" s="94"/>
    </row>
    <row r="1384" spans="5:6" ht="12">
      <c r="E1384" s="94"/>
      <c r="F1384" s="94"/>
    </row>
    <row r="1385" spans="5:6" ht="12">
      <c r="E1385" s="94"/>
      <c r="F1385" s="94"/>
    </row>
    <row r="1386" spans="5:6" ht="12">
      <c r="E1386" s="94"/>
      <c r="F1386" s="94"/>
    </row>
    <row r="1387" spans="5:6" ht="12">
      <c r="E1387" s="94"/>
      <c r="F1387" s="94"/>
    </row>
    <row r="1388" spans="5:6" ht="12">
      <c r="E1388" s="94"/>
      <c r="F1388" s="94"/>
    </row>
    <row r="1389" spans="5:6" ht="12">
      <c r="E1389" s="94"/>
      <c r="F1389" s="94"/>
    </row>
    <row r="1390" spans="5:6" ht="12">
      <c r="E1390" s="94"/>
      <c r="F1390" s="94"/>
    </row>
    <row r="1391" spans="5:6" ht="12">
      <c r="E1391" s="94"/>
      <c r="F1391" s="94"/>
    </row>
    <row r="1392" spans="5:6" ht="12">
      <c r="E1392" s="94"/>
      <c r="F1392" s="94"/>
    </row>
    <row r="1393" spans="5:6" ht="12">
      <c r="E1393" s="94"/>
      <c r="F1393" s="94"/>
    </row>
    <row r="1394" spans="5:6" ht="12">
      <c r="E1394" s="94"/>
      <c r="F1394" s="94"/>
    </row>
    <row r="1395" spans="5:6" ht="12">
      <c r="E1395" s="94"/>
      <c r="F1395" s="94"/>
    </row>
    <row r="1396" spans="5:6" ht="12">
      <c r="E1396" s="94"/>
      <c r="F1396" s="94"/>
    </row>
    <row r="1397" spans="5:6" ht="12">
      <c r="E1397" s="94"/>
      <c r="F1397" s="94"/>
    </row>
    <row r="1398" spans="5:6" ht="12">
      <c r="E1398" s="94"/>
      <c r="F1398" s="94"/>
    </row>
    <row r="1399" spans="5:6" ht="12">
      <c r="E1399" s="94"/>
      <c r="F1399" s="94"/>
    </row>
    <row r="1400" spans="5:6" ht="12">
      <c r="E1400" s="94"/>
      <c r="F1400" s="94"/>
    </row>
    <row r="1401" spans="5:6" ht="12">
      <c r="E1401" s="94"/>
      <c r="F1401" s="94"/>
    </row>
    <row r="1402" spans="5:6" ht="12">
      <c r="E1402" s="94"/>
      <c r="F1402" s="94"/>
    </row>
    <row r="1403" spans="5:6" ht="12">
      <c r="E1403" s="94"/>
      <c r="F1403" s="94"/>
    </row>
    <row r="1404" spans="5:6" ht="12">
      <c r="E1404" s="94"/>
      <c r="F1404" s="94"/>
    </row>
    <row r="1405" spans="5:6" ht="12">
      <c r="E1405" s="94"/>
      <c r="F1405" s="94"/>
    </row>
    <row r="1406" spans="5:6" ht="12">
      <c r="E1406" s="94"/>
      <c r="F1406" s="94"/>
    </row>
    <row r="1407" spans="5:6" ht="12">
      <c r="E1407" s="94"/>
      <c r="F1407" s="94"/>
    </row>
    <row r="1408" spans="5:6" ht="12">
      <c r="E1408" s="94"/>
      <c r="F1408" s="94"/>
    </row>
    <row r="1409" spans="5:6" ht="12">
      <c r="E1409" s="94"/>
      <c r="F1409" s="94"/>
    </row>
    <row r="1410" spans="5:6" ht="12">
      <c r="E1410" s="94"/>
      <c r="F1410" s="94"/>
    </row>
    <row r="1411" spans="5:6" ht="12">
      <c r="E1411" s="94"/>
      <c r="F1411" s="94"/>
    </row>
    <row r="1412" spans="5:6" ht="12">
      <c r="E1412" s="94"/>
      <c r="F1412" s="94"/>
    </row>
    <row r="1413" spans="5:6" ht="12">
      <c r="E1413" s="94"/>
      <c r="F1413" s="94"/>
    </row>
    <row r="1414" spans="5:6" ht="12">
      <c r="E1414" s="94"/>
      <c r="F1414" s="94"/>
    </row>
    <row r="1415" spans="5:6" ht="12">
      <c r="E1415" s="94"/>
      <c r="F1415" s="94"/>
    </row>
    <row r="1416" spans="5:6" ht="12">
      <c r="E1416" s="94"/>
      <c r="F1416" s="94"/>
    </row>
    <row r="1417" spans="5:6" ht="12">
      <c r="E1417" s="94"/>
      <c r="F1417" s="94"/>
    </row>
    <row r="1418" spans="5:6" ht="12">
      <c r="E1418" s="94"/>
      <c r="F1418" s="94"/>
    </row>
    <row r="1419" spans="5:6" ht="12">
      <c r="E1419" s="94"/>
      <c r="F1419" s="94"/>
    </row>
    <row r="1420" spans="5:6" ht="12">
      <c r="E1420" s="94"/>
      <c r="F1420" s="94"/>
    </row>
    <row r="1421" spans="5:6" ht="12">
      <c r="E1421" s="94"/>
      <c r="F1421" s="94"/>
    </row>
    <row r="1422" spans="5:6" ht="12">
      <c r="E1422" s="94"/>
      <c r="F1422" s="94"/>
    </row>
    <row r="1423" spans="5:6" ht="12">
      <c r="E1423" s="94"/>
      <c r="F1423" s="94"/>
    </row>
    <row r="1424" spans="5:6" ht="12">
      <c r="E1424" s="94"/>
      <c r="F1424" s="94"/>
    </row>
    <row r="1425" spans="5:6" ht="12">
      <c r="E1425" s="94"/>
      <c r="F1425" s="94"/>
    </row>
    <row r="1426" spans="5:6" ht="12">
      <c r="E1426" s="94"/>
      <c r="F1426" s="94"/>
    </row>
    <row r="1427" spans="5:6" ht="12">
      <c r="E1427" s="94"/>
      <c r="F1427" s="94"/>
    </row>
    <row r="1428" spans="5:6" ht="12">
      <c r="E1428" s="94"/>
      <c r="F1428" s="94"/>
    </row>
    <row r="1429" spans="5:6" ht="12">
      <c r="E1429" s="94"/>
      <c r="F1429" s="94"/>
    </row>
    <row r="1430" spans="5:6" ht="12">
      <c r="E1430" s="94"/>
      <c r="F1430" s="94"/>
    </row>
    <row r="1431" spans="5:6" ht="12">
      <c r="E1431" s="94"/>
      <c r="F1431" s="94"/>
    </row>
    <row r="1432" spans="5:6" ht="12">
      <c r="E1432" s="94"/>
      <c r="F1432" s="94"/>
    </row>
    <row r="1433" spans="5:6" ht="12">
      <c r="E1433" s="94"/>
      <c r="F1433" s="94"/>
    </row>
    <row r="1434" spans="5:6" ht="12">
      <c r="E1434" s="94"/>
      <c r="F1434" s="94"/>
    </row>
    <row r="1435" spans="5:6" ht="12">
      <c r="E1435" s="94"/>
      <c r="F1435" s="94"/>
    </row>
    <row r="1436" spans="5:6" ht="12">
      <c r="E1436" s="94"/>
      <c r="F1436" s="94"/>
    </row>
    <row r="1437" spans="5:6" ht="12">
      <c r="E1437" s="94"/>
      <c r="F1437" s="94"/>
    </row>
    <row r="1438" spans="5:6" ht="12">
      <c r="E1438" s="94"/>
      <c r="F1438" s="94"/>
    </row>
    <row r="1439" spans="5:6" ht="12">
      <c r="E1439" s="94"/>
      <c r="F1439" s="94"/>
    </row>
    <row r="1440" spans="5:6" ht="12">
      <c r="E1440" s="94"/>
      <c r="F1440" s="94"/>
    </row>
    <row r="1441" spans="5:6" ht="12">
      <c r="E1441" s="94"/>
      <c r="F1441" s="94"/>
    </row>
    <row r="1442" spans="5:6" ht="12">
      <c r="E1442" s="94"/>
      <c r="F1442" s="94"/>
    </row>
    <row r="1443" spans="5:6" ht="12">
      <c r="E1443" s="94"/>
      <c r="F1443" s="94"/>
    </row>
    <row r="1444" spans="5:6" ht="12">
      <c r="E1444" s="94"/>
      <c r="F1444" s="94"/>
    </row>
    <row r="1445" spans="5:6" ht="12">
      <c r="E1445" s="94"/>
      <c r="F1445" s="94"/>
    </row>
    <row r="1446" spans="5:6" ht="12">
      <c r="E1446" s="94"/>
      <c r="F1446" s="94"/>
    </row>
    <row r="1447" spans="5:6" ht="12">
      <c r="E1447" s="94"/>
      <c r="F1447" s="94"/>
    </row>
    <row r="1448" spans="5:6" ht="12">
      <c r="E1448" s="94"/>
      <c r="F1448" s="94"/>
    </row>
    <row r="1449" spans="5:6" ht="12">
      <c r="E1449" s="94"/>
      <c r="F1449" s="94"/>
    </row>
    <row r="1450" spans="5:6" ht="12">
      <c r="E1450" s="94"/>
      <c r="F1450" s="94"/>
    </row>
    <row r="1451" spans="5:6" ht="12">
      <c r="E1451" s="94"/>
      <c r="F1451" s="94"/>
    </row>
    <row r="1452" spans="5:6" ht="12">
      <c r="E1452" s="94"/>
      <c r="F1452" s="94"/>
    </row>
    <row r="1453" spans="5:6" ht="12">
      <c r="E1453" s="94"/>
      <c r="F1453" s="94"/>
    </row>
    <row r="1454" spans="5:6" ht="12">
      <c r="E1454" s="94"/>
      <c r="F1454" s="94"/>
    </row>
    <row r="1455" spans="5:6" ht="12">
      <c r="E1455" s="94"/>
      <c r="F1455" s="94"/>
    </row>
    <row r="1456" spans="5:6" ht="12">
      <c r="E1456" s="94"/>
      <c r="F1456" s="94"/>
    </row>
    <row r="1457" spans="5:6" ht="12">
      <c r="E1457" s="94"/>
      <c r="F1457" s="94"/>
    </row>
    <row r="1458" spans="5:6" ht="12">
      <c r="E1458" s="94"/>
      <c r="F1458" s="94"/>
    </row>
    <row r="1459" spans="5:6" ht="12">
      <c r="E1459" s="94"/>
      <c r="F1459" s="94"/>
    </row>
    <row r="1460" spans="5:6" ht="12">
      <c r="E1460" s="94"/>
      <c r="F1460" s="94"/>
    </row>
    <row r="1461" spans="5:6" ht="12">
      <c r="E1461" s="94"/>
      <c r="F1461" s="94"/>
    </row>
    <row r="1462" spans="5:6" ht="12">
      <c r="E1462" s="94"/>
      <c r="F1462" s="94"/>
    </row>
    <row r="1463" spans="5:6" ht="12">
      <c r="E1463" s="94"/>
      <c r="F1463" s="94"/>
    </row>
    <row r="1464" spans="5:6" ht="12">
      <c r="E1464" s="94"/>
      <c r="F1464" s="94"/>
    </row>
    <row r="1465" spans="5:6" ht="12">
      <c r="E1465" s="94"/>
      <c r="F1465" s="94"/>
    </row>
    <row r="1466" spans="5:6" ht="12">
      <c r="E1466" s="94"/>
      <c r="F1466" s="94"/>
    </row>
    <row r="1467" spans="5:6" ht="12">
      <c r="E1467" s="94"/>
      <c r="F1467" s="94"/>
    </row>
    <row r="1468" spans="5:6" ht="12">
      <c r="E1468" s="94"/>
      <c r="F1468" s="94"/>
    </row>
    <row r="1469" spans="5:6" ht="12">
      <c r="E1469" s="94"/>
      <c r="F1469" s="94"/>
    </row>
    <row r="1470" spans="5:6" ht="12">
      <c r="E1470" s="94"/>
      <c r="F1470" s="94"/>
    </row>
    <row r="1471" spans="5:6" ht="12">
      <c r="E1471" s="94"/>
      <c r="F1471" s="94"/>
    </row>
    <row r="1472" spans="5:6" ht="12">
      <c r="E1472" s="94"/>
      <c r="F1472" s="94"/>
    </row>
    <row r="1473" spans="5:6" ht="12">
      <c r="E1473" s="94"/>
      <c r="F1473" s="94"/>
    </row>
    <row r="1474" spans="5:6" ht="12">
      <c r="E1474" s="94"/>
      <c r="F1474" s="94"/>
    </row>
    <row r="1475" spans="5:6" ht="12">
      <c r="E1475" s="94"/>
      <c r="F1475" s="94"/>
    </row>
    <row r="1476" spans="5:6" ht="12">
      <c r="E1476" s="94"/>
      <c r="F1476" s="94"/>
    </row>
    <row r="1477" spans="5:6" ht="12">
      <c r="E1477" s="94"/>
      <c r="F1477" s="94"/>
    </row>
    <row r="1478" spans="5:6" ht="12">
      <c r="E1478" s="94"/>
      <c r="F1478" s="94"/>
    </row>
    <row r="1479" spans="5:6" ht="12">
      <c r="E1479" s="94"/>
      <c r="F1479" s="94"/>
    </row>
    <row r="1480" spans="5:6" ht="12">
      <c r="E1480" s="94"/>
      <c r="F1480" s="94"/>
    </row>
    <row r="1481" spans="5:6" ht="12">
      <c r="E1481" s="94"/>
      <c r="F1481" s="94"/>
    </row>
    <row r="1482" spans="5:6" ht="12">
      <c r="E1482" s="94"/>
      <c r="F1482" s="94"/>
    </row>
    <row r="1483" spans="5:6" ht="12">
      <c r="E1483" s="94"/>
      <c r="F1483" s="94"/>
    </row>
    <row r="1484" spans="5:6" ht="12">
      <c r="E1484" s="94"/>
      <c r="F1484" s="94"/>
    </row>
    <row r="1485" spans="5:6" ht="12">
      <c r="E1485" s="94"/>
      <c r="F1485" s="94"/>
    </row>
    <row r="1486" spans="5:6" ht="12">
      <c r="E1486" s="94"/>
      <c r="F1486" s="94"/>
    </row>
    <row r="1487" spans="5:6" ht="12">
      <c r="E1487" s="94"/>
      <c r="F1487" s="94"/>
    </row>
    <row r="1488" spans="5:6" ht="12">
      <c r="E1488" s="94"/>
      <c r="F1488" s="94"/>
    </row>
    <row r="1489" spans="5:6" ht="12">
      <c r="E1489" s="94"/>
      <c r="F1489" s="94"/>
    </row>
    <row r="1490" spans="5:6" ht="12">
      <c r="E1490" s="94"/>
      <c r="F1490" s="94"/>
    </row>
    <row r="1491" spans="5:6" ht="12">
      <c r="E1491" s="94"/>
      <c r="F1491" s="94"/>
    </row>
    <row r="1492" spans="5:6" ht="12">
      <c r="E1492" s="94"/>
      <c r="F1492" s="94"/>
    </row>
    <row r="1493" spans="5:6" ht="12">
      <c r="E1493" s="94"/>
      <c r="F1493" s="94"/>
    </row>
    <row r="1494" spans="5:6" ht="12">
      <c r="E1494" s="94"/>
      <c r="F1494" s="94"/>
    </row>
    <row r="1495" spans="5:6" ht="12">
      <c r="E1495" s="94"/>
      <c r="F1495" s="94"/>
    </row>
    <row r="1496" spans="5:6" ht="12">
      <c r="E1496" s="94"/>
      <c r="F1496" s="94"/>
    </row>
    <row r="1497" spans="5:6" ht="12">
      <c r="E1497" s="94"/>
      <c r="F1497" s="94"/>
    </row>
    <row r="1498" spans="5:6" ht="12">
      <c r="E1498" s="94"/>
      <c r="F1498" s="94"/>
    </row>
    <row r="1499" spans="5:6" ht="12">
      <c r="E1499" s="94"/>
      <c r="F1499" s="94"/>
    </row>
    <row r="1500" spans="5:6" ht="12">
      <c r="E1500" s="94"/>
      <c r="F1500" s="94"/>
    </row>
    <row r="1501" spans="5:6" ht="12">
      <c r="E1501" s="94"/>
      <c r="F1501" s="94"/>
    </row>
    <row r="1502" spans="5:6" ht="12">
      <c r="E1502" s="94"/>
      <c r="F1502" s="94"/>
    </row>
    <row r="1503" spans="5:6" ht="12">
      <c r="E1503" s="94"/>
      <c r="F1503" s="94"/>
    </row>
    <row r="1504" spans="5:6" ht="12">
      <c r="E1504" s="94"/>
      <c r="F1504" s="94"/>
    </row>
    <row r="1505" spans="5:6" ht="12">
      <c r="E1505" s="94"/>
      <c r="F1505" s="94"/>
    </row>
    <row r="1506" spans="5:6" ht="12">
      <c r="E1506" s="94"/>
      <c r="F1506" s="94"/>
    </row>
    <row r="1507" spans="5:6" ht="12">
      <c r="E1507" s="94"/>
      <c r="F1507" s="94"/>
    </row>
    <row r="1508" spans="5:6" ht="12">
      <c r="E1508" s="94"/>
      <c r="F1508" s="94"/>
    </row>
    <row r="1509" spans="5:6" ht="12">
      <c r="E1509" s="94"/>
      <c r="F1509" s="94"/>
    </row>
    <row r="1510" spans="5:6" ht="12">
      <c r="E1510" s="94"/>
      <c r="F1510" s="94"/>
    </row>
    <row r="1511" spans="5:6" ht="12">
      <c r="E1511" s="94"/>
      <c r="F1511" s="94"/>
    </row>
    <row r="1512" spans="5:6" ht="12">
      <c r="E1512" s="94"/>
      <c r="F1512" s="94"/>
    </row>
    <row r="1513" spans="5:6" ht="12">
      <c r="E1513" s="94"/>
      <c r="F1513" s="94"/>
    </row>
    <row r="1514" spans="5:6" ht="12">
      <c r="E1514" s="94"/>
      <c r="F1514" s="94"/>
    </row>
    <row r="1515" spans="5:6" ht="12">
      <c r="E1515" s="94"/>
      <c r="F1515" s="94"/>
    </row>
    <row r="1516" spans="5:6" ht="12">
      <c r="E1516" s="94"/>
      <c r="F1516" s="94"/>
    </row>
    <row r="1517" spans="5:6" ht="12">
      <c r="E1517" s="94"/>
      <c r="F1517" s="94"/>
    </row>
    <row r="1518" spans="5:6" ht="12">
      <c r="E1518" s="94"/>
      <c r="F1518" s="94"/>
    </row>
    <row r="1519" spans="5:6" ht="12">
      <c r="E1519" s="94"/>
      <c r="F1519" s="94"/>
    </row>
    <row r="1520" spans="5:6" ht="12">
      <c r="E1520" s="94"/>
      <c r="F1520" s="94"/>
    </row>
    <row r="1521" spans="5:6" ht="12">
      <c r="E1521" s="94"/>
      <c r="F1521" s="94"/>
    </row>
    <row r="1522" spans="5:6" ht="12">
      <c r="E1522" s="94"/>
      <c r="F1522" s="94"/>
    </row>
    <row r="1523" spans="5:6" ht="12">
      <c r="E1523" s="94"/>
      <c r="F1523" s="94"/>
    </row>
    <row r="1524" spans="5:6" ht="12">
      <c r="E1524" s="94"/>
      <c r="F1524" s="94"/>
    </row>
    <row r="1525" spans="5:6" ht="12">
      <c r="E1525" s="94"/>
      <c r="F1525" s="94"/>
    </row>
    <row r="1526" spans="5:6" ht="12">
      <c r="E1526" s="94"/>
      <c r="F1526" s="94"/>
    </row>
    <row r="1527" spans="5:6" ht="12">
      <c r="E1527" s="94"/>
      <c r="F1527" s="94"/>
    </row>
    <row r="1528" spans="5:6" ht="12">
      <c r="E1528" s="94"/>
      <c r="F1528" s="94"/>
    </row>
    <row r="1529" spans="5:6" ht="12">
      <c r="E1529" s="94"/>
      <c r="F1529" s="94"/>
    </row>
    <row r="1530" spans="5:6" ht="12">
      <c r="E1530" s="94"/>
      <c r="F1530" s="94"/>
    </row>
    <row r="1531" spans="5:6" ht="12">
      <c r="E1531" s="94"/>
      <c r="F1531" s="94"/>
    </row>
    <row r="1532" spans="5:6" ht="12">
      <c r="E1532" s="94"/>
      <c r="F1532" s="94"/>
    </row>
    <row r="1533" spans="5:6" ht="12">
      <c r="E1533" s="94"/>
      <c r="F1533" s="94"/>
    </row>
    <row r="1534" spans="5:6" ht="12">
      <c r="E1534" s="94"/>
      <c r="F1534" s="94"/>
    </row>
    <row r="1535" spans="5:6" ht="12">
      <c r="E1535" s="94"/>
      <c r="F1535" s="94"/>
    </row>
    <row r="1536" spans="5:6" ht="12">
      <c r="E1536" s="94"/>
      <c r="F1536" s="94"/>
    </row>
    <row r="1537" spans="5:6" ht="12">
      <c r="E1537" s="94"/>
      <c r="F1537" s="94"/>
    </row>
    <row r="1538" spans="5:6" ht="12">
      <c r="E1538" s="94"/>
      <c r="F1538" s="94"/>
    </row>
    <row r="1539" spans="5:6" ht="12">
      <c r="E1539" s="94"/>
      <c r="F1539" s="94"/>
    </row>
    <row r="1540" spans="5:6" ht="12">
      <c r="E1540" s="94"/>
      <c r="F1540" s="94"/>
    </row>
    <row r="1541" spans="5:6" ht="12">
      <c r="E1541" s="94"/>
      <c r="F1541" s="94"/>
    </row>
    <row r="1542" spans="5:6" ht="12">
      <c r="E1542" s="94"/>
      <c r="F1542" s="94"/>
    </row>
    <row r="1543" spans="5:6" ht="12">
      <c r="E1543" s="94"/>
      <c r="F1543" s="94"/>
    </row>
    <row r="1544" spans="5:6" ht="12">
      <c r="E1544" s="94"/>
      <c r="F1544" s="94"/>
    </row>
    <row r="1545" spans="5:6" ht="12">
      <c r="E1545" s="94"/>
      <c r="F1545" s="94"/>
    </row>
    <row r="1546" spans="5:6" ht="12">
      <c r="E1546" s="94"/>
      <c r="F1546" s="94"/>
    </row>
    <row r="1547" spans="5:6" ht="12">
      <c r="E1547" s="94"/>
      <c r="F1547" s="94"/>
    </row>
    <row r="1548" spans="5:6" ht="12">
      <c r="E1548" s="94"/>
      <c r="F1548" s="94"/>
    </row>
    <row r="1549" spans="5:6" ht="12">
      <c r="E1549" s="94"/>
      <c r="F1549" s="94"/>
    </row>
    <row r="1550" spans="5:6" ht="12">
      <c r="E1550" s="94"/>
      <c r="F1550" s="94"/>
    </row>
    <row r="1551" spans="5:6" ht="12">
      <c r="E1551" s="94"/>
      <c r="F1551" s="94"/>
    </row>
    <row r="1552" spans="5:6" ht="12">
      <c r="E1552" s="94"/>
      <c r="F1552" s="94"/>
    </row>
    <row r="1553" spans="5:6" ht="12">
      <c r="E1553" s="94"/>
      <c r="F1553" s="94"/>
    </row>
    <row r="1554" spans="5:6" ht="12">
      <c r="E1554" s="94"/>
      <c r="F1554" s="94"/>
    </row>
    <row r="1555" spans="5:6" ht="12">
      <c r="E1555" s="94"/>
      <c r="F1555" s="94"/>
    </row>
    <row r="1556" spans="5:6" ht="12">
      <c r="E1556" s="94"/>
      <c r="F1556" s="94"/>
    </row>
    <row r="1557" spans="5:6" ht="12">
      <c r="E1557" s="94"/>
      <c r="F1557" s="94"/>
    </row>
    <row r="1558" spans="5:6" ht="12">
      <c r="E1558" s="94"/>
      <c r="F1558" s="94"/>
    </row>
    <row r="1559" spans="5:6" ht="12">
      <c r="E1559" s="94"/>
      <c r="F1559" s="94"/>
    </row>
    <row r="1560" spans="5:6" ht="12">
      <c r="E1560" s="94"/>
      <c r="F1560" s="94"/>
    </row>
    <row r="1561" spans="5:6" ht="12">
      <c r="E1561" s="94"/>
      <c r="F1561" s="94"/>
    </row>
    <row r="1562" spans="5:6" ht="12">
      <c r="E1562" s="94"/>
      <c r="F1562" s="94"/>
    </row>
    <row r="1563" spans="5:6" ht="12">
      <c r="E1563" s="94"/>
      <c r="F1563" s="94"/>
    </row>
    <row r="1564" spans="5:6" ht="12">
      <c r="E1564" s="94"/>
      <c r="F1564" s="94"/>
    </row>
    <row r="1565" spans="5:6" ht="12">
      <c r="E1565" s="94"/>
      <c r="F1565" s="94"/>
    </row>
    <row r="1566" spans="5:6" ht="12">
      <c r="E1566" s="94"/>
      <c r="F1566" s="94"/>
    </row>
    <row r="1567" spans="5:6" ht="12">
      <c r="E1567" s="94"/>
      <c r="F1567" s="94"/>
    </row>
    <row r="1568" spans="5:6" ht="12">
      <c r="E1568" s="94"/>
      <c r="F1568" s="94"/>
    </row>
    <row r="1569" spans="5:6" ht="12">
      <c r="E1569" s="94"/>
      <c r="F1569" s="94"/>
    </row>
    <row r="1570" spans="5:6" ht="12">
      <c r="E1570" s="94"/>
      <c r="F1570" s="94"/>
    </row>
    <row r="1571" spans="5:6" ht="12">
      <c r="E1571" s="94"/>
      <c r="F1571" s="94"/>
    </row>
    <row r="1572" spans="5:6" ht="12">
      <c r="E1572" s="94"/>
      <c r="F1572" s="94"/>
    </row>
    <row r="1573" spans="5:6" ht="12">
      <c r="E1573" s="94"/>
      <c r="F1573" s="94"/>
    </row>
    <row r="1574" spans="5:6" ht="12">
      <c r="E1574" s="94"/>
      <c r="F1574" s="94"/>
    </row>
    <row r="1575" spans="5:6" ht="12">
      <c r="E1575" s="94"/>
      <c r="F1575" s="94"/>
    </row>
    <row r="1576" spans="5:6" ht="12">
      <c r="E1576" s="94"/>
      <c r="F1576" s="94"/>
    </row>
    <row r="1577" spans="5:6" ht="12">
      <c r="E1577" s="94"/>
      <c r="F1577" s="94"/>
    </row>
    <row r="1578" spans="5:6" ht="12">
      <c r="E1578" s="94"/>
      <c r="F1578" s="94"/>
    </row>
    <row r="1579" spans="5:6" ht="12">
      <c r="E1579" s="94"/>
      <c r="F1579" s="94"/>
    </row>
    <row r="1580" spans="5:6" ht="12">
      <c r="E1580" s="94"/>
      <c r="F1580" s="94"/>
    </row>
    <row r="1581" spans="5:6" ht="12">
      <c r="E1581" s="94"/>
      <c r="F1581" s="94"/>
    </row>
    <row r="1582" spans="5:6" ht="12">
      <c r="E1582" s="94"/>
      <c r="F1582" s="94"/>
    </row>
    <row r="1583" spans="5:6" ht="12">
      <c r="E1583" s="94"/>
      <c r="F1583" s="94"/>
    </row>
    <row r="1584" spans="5:6" ht="12">
      <c r="E1584" s="94"/>
      <c r="F1584" s="94"/>
    </row>
    <row r="1585" spans="5:6" ht="12">
      <c r="E1585" s="94"/>
      <c r="F1585" s="94"/>
    </row>
    <row r="1586" spans="5:6" ht="12">
      <c r="E1586" s="94"/>
      <c r="F1586" s="94"/>
    </row>
    <row r="1587" spans="5:6" ht="12">
      <c r="E1587" s="94"/>
      <c r="F1587" s="94"/>
    </row>
    <row r="1588" spans="5:6" ht="12">
      <c r="E1588" s="94"/>
      <c r="F1588" s="94"/>
    </row>
    <row r="1589" spans="5:6" ht="12">
      <c r="E1589" s="94"/>
      <c r="F1589" s="94"/>
    </row>
    <row r="1590" spans="5:6" ht="12">
      <c r="E1590" s="94"/>
      <c r="F1590" s="94"/>
    </row>
    <row r="1591" spans="5:6" ht="12">
      <c r="E1591" s="94"/>
      <c r="F1591" s="94"/>
    </row>
    <row r="1592" spans="5:6" ht="12">
      <c r="E1592" s="94"/>
      <c r="F1592" s="94"/>
    </row>
    <row r="1593" spans="5:6" ht="12">
      <c r="E1593" s="94"/>
      <c r="F1593" s="94"/>
    </row>
    <row r="1594" spans="5:6" ht="12">
      <c r="E1594" s="94"/>
      <c r="F1594" s="94"/>
    </row>
    <row r="1595" spans="5:6" ht="12">
      <c r="E1595" s="94"/>
      <c r="F1595" s="94"/>
    </row>
    <row r="1596" spans="5:6" ht="12">
      <c r="E1596" s="94"/>
      <c r="F1596" s="94"/>
    </row>
    <row r="1597" spans="5:6" ht="12">
      <c r="E1597" s="94"/>
      <c r="F1597" s="94"/>
    </row>
    <row r="1598" spans="5:6" ht="12">
      <c r="E1598" s="94"/>
      <c r="F1598" s="94"/>
    </row>
    <row r="1599" spans="5:6" ht="12">
      <c r="E1599" s="94"/>
      <c r="F1599" s="94"/>
    </row>
    <row r="1600" spans="5:6" ht="12">
      <c r="E1600" s="94"/>
      <c r="F1600" s="94"/>
    </row>
    <row r="1601" spans="5:6" ht="12">
      <c r="E1601" s="94"/>
      <c r="F1601" s="94"/>
    </row>
    <row r="1602" spans="5:6" ht="12">
      <c r="E1602" s="94"/>
      <c r="F1602" s="94"/>
    </row>
    <row r="1603" spans="5:6" ht="12">
      <c r="E1603" s="94"/>
      <c r="F1603" s="94"/>
    </row>
    <row r="1604" spans="5:6" ht="12">
      <c r="E1604" s="94"/>
      <c r="F1604" s="94"/>
    </row>
    <row r="1605" spans="5:6" ht="12">
      <c r="E1605" s="94"/>
      <c r="F1605" s="94"/>
    </row>
    <row r="1606" spans="5:6" ht="12">
      <c r="E1606" s="94"/>
      <c r="F1606" s="94"/>
    </row>
    <row r="1607" spans="5:6" ht="12">
      <c r="E1607" s="94"/>
      <c r="F1607" s="94"/>
    </row>
    <row r="1608" spans="5:6" ht="12">
      <c r="E1608" s="94"/>
      <c r="F1608" s="94"/>
    </row>
    <row r="1609" spans="5:6" ht="12">
      <c r="E1609" s="94"/>
      <c r="F1609" s="94"/>
    </row>
    <row r="1610" spans="5:6" ht="12">
      <c r="E1610" s="94"/>
      <c r="F1610" s="94"/>
    </row>
    <row r="1611" spans="5:6" ht="12">
      <c r="E1611" s="94"/>
      <c r="F1611" s="94"/>
    </row>
    <row r="1612" spans="5:6" ht="12">
      <c r="E1612" s="94"/>
      <c r="F1612" s="94"/>
    </row>
    <row r="1613" spans="5:6" ht="12">
      <c r="E1613" s="94"/>
      <c r="F1613" s="94"/>
    </row>
    <row r="1614" spans="5:6" ht="12">
      <c r="E1614" s="94"/>
      <c r="F1614" s="94"/>
    </row>
    <row r="1615" spans="5:6" ht="12">
      <c r="E1615" s="94"/>
      <c r="F1615" s="94"/>
    </row>
    <row r="1616" spans="5:6" ht="12">
      <c r="E1616" s="94"/>
      <c r="F1616" s="94"/>
    </row>
    <row r="1617" spans="5:6" ht="12">
      <c r="E1617" s="94"/>
      <c r="F1617" s="94"/>
    </row>
    <row r="1618" spans="5:6" ht="12">
      <c r="E1618" s="94"/>
      <c r="F1618" s="94"/>
    </row>
    <row r="1619" spans="5:6" ht="12">
      <c r="E1619" s="94"/>
      <c r="F1619" s="94"/>
    </row>
    <row r="1620" spans="5:6" ht="12">
      <c r="E1620" s="94"/>
      <c r="F1620" s="94"/>
    </row>
    <row r="1621" spans="5:6" ht="12">
      <c r="E1621" s="94"/>
      <c r="F1621" s="94"/>
    </row>
    <row r="1622" spans="5:6" ht="12">
      <c r="E1622" s="94"/>
      <c r="F1622" s="94"/>
    </row>
    <row r="1623" spans="5:6" ht="12">
      <c r="E1623" s="94"/>
      <c r="F1623" s="94"/>
    </row>
    <row r="1624" spans="5:6" ht="12">
      <c r="E1624" s="94"/>
      <c r="F1624" s="94"/>
    </row>
    <row r="1625" spans="5:6" ht="12">
      <c r="E1625" s="94"/>
      <c r="F1625" s="94"/>
    </row>
    <row r="1626" spans="5:6" ht="12">
      <c r="E1626" s="94"/>
      <c r="F1626" s="94"/>
    </row>
    <row r="1627" spans="5:6" ht="12">
      <c r="E1627" s="94"/>
      <c r="F1627" s="94"/>
    </row>
    <row r="1628" spans="5:6" ht="12">
      <c r="E1628" s="94"/>
      <c r="F1628" s="94"/>
    </row>
    <row r="1629" spans="5:6" ht="12">
      <c r="E1629" s="94"/>
      <c r="F1629" s="94"/>
    </row>
    <row r="1630" spans="5:6" ht="12">
      <c r="E1630" s="94"/>
      <c r="F1630" s="94"/>
    </row>
    <row r="1631" spans="5:6" ht="12">
      <c r="E1631" s="94"/>
      <c r="F1631" s="94"/>
    </row>
    <row r="1632" spans="5:6" ht="12">
      <c r="E1632" s="94"/>
      <c r="F1632" s="94"/>
    </row>
    <row r="1633" spans="5:6" ht="12">
      <c r="E1633" s="94"/>
      <c r="F1633" s="94"/>
    </row>
    <row r="1634" spans="5:6" ht="12">
      <c r="E1634" s="94"/>
      <c r="F1634" s="94"/>
    </row>
    <row r="1635" spans="5:6" ht="12">
      <c r="E1635" s="94"/>
      <c r="F1635" s="94"/>
    </row>
    <row r="1636" spans="5:6" ht="12">
      <c r="E1636" s="94"/>
      <c r="F1636" s="94"/>
    </row>
    <row r="1637" spans="5:6" ht="12">
      <c r="E1637" s="94"/>
      <c r="F1637" s="94"/>
    </row>
    <row r="1638" spans="5:6" ht="12">
      <c r="E1638" s="94"/>
      <c r="F1638" s="94"/>
    </row>
    <row r="1639" spans="5:6" ht="12">
      <c r="E1639" s="94"/>
      <c r="F1639" s="94"/>
    </row>
    <row r="1640" spans="5:6" ht="12">
      <c r="E1640" s="94"/>
      <c r="F1640" s="94"/>
    </row>
    <row r="1641" spans="5:6" ht="12">
      <c r="E1641" s="94"/>
      <c r="F1641" s="94"/>
    </row>
    <row r="1642" spans="5:6" ht="12">
      <c r="E1642" s="94"/>
      <c r="F1642" s="94"/>
    </row>
    <row r="1643" spans="5:6" ht="12">
      <c r="E1643" s="94"/>
      <c r="F1643" s="94"/>
    </row>
    <row r="1644" spans="5:6" ht="12">
      <c r="E1644" s="94"/>
      <c r="F1644" s="94"/>
    </row>
    <row r="1645" spans="5:6" ht="12">
      <c r="E1645" s="94"/>
      <c r="F1645" s="94"/>
    </row>
    <row r="1646" spans="5:6" ht="12">
      <c r="E1646" s="94"/>
      <c r="F1646" s="94"/>
    </row>
    <row r="1647" spans="5:6" ht="12">
      <c r="E1647" s="94"/>
      <c r="F1647" s="94"/>
    </row>
    <row r="1648" spans="5:6" ht="12">
      <c r="E1648" s="94"/>
      <c r="F1648" s="94"/>
    </row>
    <row r="1649" spans="5:6" ht="12">
      <c r="E1649" s="94"/>
      <c r="F1649" s="94"/>
    </row>
    <row r="1650" spans="5:6" ht="12">
      <c r="E1650" s="94"/>
      <c r="F1650" s="94"/>
    </row>
    <row r="1651" spans="5:6" ht="12">
      <c r="E1651" s="94"/>
      <c r="F1651" s="94"/>
    </row>
    <row r="1652" spans="5:6" ht="12">
      <c r="E1652" s="94"/>
      <c r="F1652" s="94"/>
    </row>
    <row r="1653" spans="5:6" ht="12">
      <c r="E1653" s="94"/>
      <c r="F1653" s="94"/>
    </row>
    <row r="1654" spans="5:6" ht="12">
      <c r="E1654" s="94"/>
      <c r="F1654" s="94"/>
    </row>
    <row r="1655" spans="5:6" ht="12">
      <c r="E1655" s="94"/>
      <c r="F1655" s="94"/>
    </row>
    <row r="1656" spans="5:6" ht="12">
      <c r="E1656" s="94"/>
      <c r="F1656" s="94"/>
    </row>
    <row r="1657" spans="5:6" ht="12">
      <c r="E1657" s="94"/>
      <c r="F1657" s="94"/>
    </row>
    <row r="1658" spans="5:6" ht="12">
      <c r="E1658" s="94"/>
      <c r="F1658" s="94"/>
    </row>
    <row r="1659" spans="5:6" ht="12">
      <c r="E1659" s="94"/>
      <c r="F1659" s="94"/>
    </row>
    <row r="1660" spans="5:6" ht="12">
      <c r="E1660" s="94"/>
      <c r="F1660" s="94"/>
    </row>
    <row r="1661" spans="5:6" ht="12">
      <c r="E1661" s="94"/>
      <c r="F1661" s="94"/>
    </row>
    <row r="1662" spans="5:6" ht="12">
      <c r="E1662" s="94"/>
      <c r="F1662" s="94"/>
    </row>
    <row r="1663" spans="5:6" ht="12">
      <c r="E1663" s="94"/>
      <c r="F1663" s="94"/>
    </row>
    <row r="1664" spans="5:6" ht="12">
      <c r="E1664" s="94"/>
      <c r="F1664" s="94"/>
    </row>
    <row r="1665" spans="5:6" ht="12">
      <c r="E1665" s="94"/>
      <c r="F1665" s="94"/>
    </row>
    <row r="1666" spans="5:6" ht="12">
      <c r="E1666" s="94"/>
      <c r="F1666" s="94"/>
    </row>
    <row r="1667" spans="5:6" ht="12">
      <c r="E1667" s="94"/>
      <c r="F1667" s="94"/>
    </row>
    <row r="1668" spans="5:6" ht="12">
      <c r="E1668" s="94"/>
      <c r="F1668" s="94"/>
    </row>
    <row r="1669" spans="5:6" ht="12">
      <c r="E1669" s="94"/>
      <c r="F1669" s="94"/>
    </row>
    <row r="1670" spans="5:6" ht="12">
      <c r="E1670" s="94"/>
      <c r="F1670" s="94"/>
    </row>
    <row r="1671" spans="5:6" ht="12">
      <c r="E1671" s="94"/>
      <c r="F1671" s="94"/>
    </row>
    <row r="1672" spans="5:6" ht="12">
      <c r="E1672" s="94"/>
      <c r="F1672" s="94"/>
    </row>
    <row r="1673" spans="5:6" ht="12">
      <c r="E1673" s="94"/>
      <c r="F1673" s="94"/>
    </row>
    <row r="1674" spans="5:6" ht="12">
      <c r="E1674" s="94"/>
      <c r="F1674" s="94"/>
    </row>
    <row r="1675" spans="5:6" ht="12">
      <c r="E1675" s="94"/>
      <c r="F1675" s="94"/>
    </row>
    <row r="1676" spans="5:6" ht="12">
      <c r="E1676" s="94"/>
      <c r="F1676" s="94"/>
    </row>
    <row r="1677" spans="5:6" ht="12">
      <c r="E1677" s="94"/>
      <c r="F1677" s="94"/>
    </row>
    <row r="1678" spans="5:6" ht="12">
      <c r="E1678" s="94"/>
      <c r="F1678" s="94"/>
    </row>
    <row r="1679" spans="5:6" ht="12">
      <c r="E1679" s="94"/>
      <c r="F1679" s="94"/>
    </row>
    <row r="1680" spans="5:6" ht="12">
      <c r="E1680" s="94"/>
      <c r="F1680" s="94"/>
    </row>
    <row r="1681" spans="5:6" ht="12">
      <c r="E1681" s="94"/>
      <c r="F1681" s="94"/>
    </row>
    <row r="1682" spans="5:6" ht="12">
      <c r="E1682" s="94"/>
      <c r="F1682" s="94"/>
    </row>
    <row r="1683" spans="5:6" ht="12">
      <c r="E1683" s="94"/>
      <c r="F1683" s="94"/>
    </row>
    <row r="1684" spans="5:6" ht="12">
      <c r="E1684" s="94"/>
      <c r="F1684" s="94"/>
    </row>
    <row r="1685" spans="5:6" ht="12">
      <c r="E1685" s="94"/>
      <c r="F1685" s="94"/>
    </row>
    <row r="1686" spans="5:6" ht="12">
      <c r="E1686" s="94"/>
      <c r="F1686" s="94"/>
    </row>
    <row r="1687" spans="5:6" ht="12">
      <c r="E1687" s="94"/>
      <c r="F1687" s="94"/>
    </row>
    <row r="1688" spans="5:6" ht="12">
      <c r="E1688" s="94"/>
      <c r="F1688" s="94"/>
    </row>
    <row r="1689" spans="5:6" ht="12">
      <c r="E1689" s="94"/>
      <c r="F1689" s="94"/>
    </row>
    <row r="1690" spans="5:6" ht="12">
      <c r="E1690" s="94"/>
      <c r="F1690" s="94"/>
    </row>
    <row r="1691" spans="5:6" ht="12">
      <c r="E1691" s="94"/>
      <c r="F1691" s="94"/>
    </row>
    <row r="1692" spans="5:6" ht="12">
      <c r="E1692" s="94"/>
      <c r="F1692" s="94"/>
    </row>
    <row r="1693" spans="5:6" ht="12">
      <c r="E1693" s="94"/>
      <c r="F1693" s="94"/>
    </row>
    <row r="1694" spans="5:6" ht="12">
      <c r="E1694" s="94"/>
      <c r="F1694" s="94"/>
    </row>
    <row r="1695" spans="5:6" ht="12">
      <c r="E1695" s="94"/>
      <c r="F1695" s="94"/>
    </row>
    <row r="1696" spans="5:6" ht="12">
      <c r="E1696" s="94"/>
      <c r="F1696" s="94"/>
    </row>
    <row r="1697" spans="5:6" ht="12">
      <c r="E1697" s="94"/>
      <c r="F1697" s="94"/>
    </row>
    <row r="1698" spans="5:6" ht="12">
      <c r="E1698" s="94"/>
      <c r="F1698" s="94"/>
    </row>
    <row r="1699" spans="5:6" ht="12">
      <c r="E1699" s="94"/>
      <c r="F1699" s="94"/>
    </row>
    <row r="1700" spans="5:6" ht="12">
      <c r="E1700" s="94"/>
      <c r="F1700" s="94"/>
    </row>
    <row r="1701" spans="5:6" ht="12">
      <c r="E1701" s="94"/>
      <c r="F1701" s="94"/>
    </row>
    <row r="1702" spans="5:6" ht="12">
      <c r="E1702" s="94"/>
      <c r="F1702" s="94"/>
    </row>
    <row r="1703" spans="5:6" ht="12">
      <c r="E1703" s="94"/>
      <c r="F1703" s="94"/>
    </row>
    <row r="1704" spans="5:6" ht="12">
      <c r="E1704" s="94"/>
      <c r="F1704" s="94"/>
    </row>
    <row r="1705" spans="5:6" ht="12">
      <c r="E1705" s="94"/>
      <c r="F1705" s="94"/>
    </row>
    <row r="1706" spans="5:6" ht="12">
      <c r="E1706" s="94"/>
      <c r="F1706" s="94"/>
    </row>
    <row r="1707" spans="5:6" ht="12">
      <c r="E1707" s="94"/>
      <c r="F1707" s="94"/>
    </row>
    <row r="1708" spans="5:6" ht="12">
      <c r="E1708" s="94"/>
      <c r="F1708" s="94"/>
    </row>
    <row r="1709" spans="5:6" ht="12">
      <c r="E1709" s="94"/>
      <c r="F1709" s="94"/>
    </row>
    <row r="1710" spans="5:6" ht="12">
      <c r="E1710" s="94"/>
      <c r="F1710" s="94"/>
    </row>
    <row r="1711" spans="5:6" ht="12">
      <c r="E1711" s="94"/>
      <c r="F1711" s="94"/>
    </row>
    <row r="1712" spans="5:6" ht="12">
      <c r="E1712" s="94"/>
      <c r="F1712" s="94"/>
    </row>
    <row r="1713" spans="5:6" ht="12">
      <c r="E1713" s="94"/>
      <c r="F1713" s="94"/>
    </row>
    <row r="1714" spans="5:6" ht="12">
      <c r="E1714" s="94"/>
      <c r="F1714" s="94"/>
    </row>
    <row r="1715" spans="5:6" ht="12">
      <c r="E1715" s="94"/>
      <c r="F1715" s="94"/>
    </row>
    <row r="1716" spans="5:6" ht="12">
      <c r="E1716" s="94"/>
      <c r="F1716" s="94"/>
    </row>
    <row r="1717" spans="5:6" ht="12">
      <c r="E1717" s="94"/>
      <c r="F1717" s="94"/>
    </row>
    <row r="1718" spans="5:6" ht="12">
      <c r="E1718" s="94"/>
      <c r="F1718" s="94"/>
    </row>
    <row r="1719" spans="5:6" ht="12">
      <c r="E1719" s="94"/>
      <c r="F1719" s="94"/>
    </row>
    <row r="1720" spans="5:6" ht="12">
      <c r="E1720" s="94"/>
      <c r="F1720" s="94"/>
    </row>
    <row r="1721" spans="5:6" ht="12">
      <c r="E1721" s="94"/>
      <c r="F1721" s="94"/>
    </row>
    <row r="1722" spans="5:6" ht="12">
      <c r="E1722" s="94"/>
      <c r="F1722" s="94"/>
    </row>
    <row r="1723" spans="5:6" ht="12">
      <c r="E1723" s="94"/>
      <c r="F1723" s="94"/>
    </row>
    <row r="1724" spans="5:6" ht="12">
      <c r="E1724" s="94"/>
      <c r="F1724" s="94"/>
    </row>
    <row r="1725" spans="5:6" ht="12">
      <c r="E1725" s="94"/>
      <c r="F1725" s="94"/>
    </row>
    <row r="1726" spans="5:6" ht="12">
      <c r="E1726" s="94"/>
      <c r="F1726" s="94"/>
    </row>
    <row r="1727" spans="5:6" ht="12">
      <c r="E1727" s="94"/>
      <c r="F1727" s="94"/>
    </row>
    <row r="1728" spans="5:6" ht="12">
      <c r="E1728" s="94"/>
      <c r="F1728" s="94"/>
    </row>
    <row r="1729" spans="5:6" ht="12">
      <c r="E1729" s="94"/>
      <c r="F1729" s="94"/>
    </row>
    <row r="1730" spans="5:6" ht="12">
      <c r="E1730" s="94"/>
      <c r="F1730" s="94"/>
    </row>
    <row r="1731" spans="5:6" ht="12">
      <c r="E1731" s="94"/>
      <c r="F1731" s="94"/>
    </row>
    <row r="1732" spans="5:6" ht="12">
      <c r="E1732" s="94"/>
      <c r="F1732" s="94"/>
    </row>
    <row r="1733" spans="5:6" ht="12">
      <c r="E1733" s="94"/>
      <c r="F1733" s="94"/>
    </row>
    <row r="1734" spans="5:6" ht="12">
      <c r="E1734" s="94"/>
      <c r="F1734" s="94"/>
    </row>
    <row r="1735" spans="5:6" ht="12">
      <c r="E1735" s="94"/>
      <c r="F1735" s="94"/>
    </row>
    <row r="1736" spans="5:6" ht="12">
      <c r="E1736" s="94"/>
      <c r="F1736" s="94"/>
    </row>
    <row r="1737" spans="5:6" ht="12">
      <c r="E1737" s="94"/>
      <c r="F1737" s="94"/>
    </row>
    <row r="1738" spans="5:6" ht="12">
      <c r="E1738" s="94"/>
      <c r="F1738" s="94"/>
    </row>
    <row r="1739" spans="5:6" ht="12">
      <c r="E1739" s="94"/>
      <c r="F1739" s="94"/>
    </row>
    <row r="1740" spans="5:6" ht="12">
      <c r="E1740" s="94"/>
      <c r="F1740" s="94"/>
    </row>
    <row r="1741" spans="5:6" ht="12">
      <c r="E1741" s="94"/>
      <c r="F1741" s="94"/>
    </row>
    <row r="1742" spans="5:6" ht="12">
      <c r="E1742" s="94"/>
      <c r="F1742" s="94"/>
    </row>
    <row r="1743" spans="5:6" ht="12">
      <c r="E1743" s="94"/>
      <c r="F1743" s="94"/>
    </row>
    <row r="1744" spans="5:6" ht="12">
      <c r="E1744" s="94"/>
      <c r="F1744" s="94"/>
    </row>
    <row r="1745" spans="5:6" ht="12">
      <c r="E1745" s="94"/>
      <c r="F1745" s="94"/>
    </row>
    <row r="1746" spans="5:6" ht="12">
      <c r="E1746" s="94"/>
      <c r="F1746" s="94"/>
    </row>
    <row r="1747" spans="5:6" ht="12">
      <c r="E1747" s="94"/>
      <c r="F1747" s="94"/>
    </row>
    <row r="1748" spans="5:6" ht="12">
      <c r="E1748" s="94"/>
      <c r="F1748" s="94"/>
    </row>
    <row r="1749" spans="5:6" ht="12">
      <c r="E1749" s="94"/>
      <c r="F1749" s="94"/>
    </row>
    <row r="1750" spans="5:6" ht="12">
      <c r="E1750" s="94"/>
      <c r="F1750" s="94"/>
    </row>
    <row r="1751" spans="5:6" ht="12">
      <c r="E1751" s="94"/>
      <c r="F1751" s="94"/>
    </row>
    <row r="1752" spans="5:6" ht="12">
      <c r="E1752" s="94"/>
      <c r="F1752" s="94"/>
    </row>
    <row r="1753" spans="5:6" ht="12">
      <c r="E1753" s="94"/>
      <c r="F1753" s="94"/>
    </row>
    <row r="1754" spans="5:6" ht="12">
      <c r="E1754" s="94"/>
      <c r="F1754" s="94"/>
    </row>
    <row r="1755" spans="5:6" ht="12">
      <c r="E1755" s="94"/>
      <c r="F1755" s="94"/>
    </row>
    <row r="1756" spans="5:6" ht="12">
      <c r="E1756" s="94"/>
      <c r="F1756" s="94"/>
    </row>
    <row r="1757" spans="5:6" ht="12">
      <c r="E1757" s="94"/>
      <c r="F1757" s="94"/>
    </row>
    <row r="1758" spans="5:6" ht="12">
      <c r="E1758" s="94"/>
      <c r="F1758" s="94"/>
    </row>
    <row r="1759" spans="5:6" ht="12">
      <c r="E1759" s="94"/>
      <c r="F1759" s="94"/>
    </row>
    <row r="1760" spans="5:6" ht="12">
      <c r="E1760" s="94"/>
      <c r="F1760" s="94"/>
    </row>
    <row r="1761" spans="5:6" ht="12">
      <c r="E1761" s="94"/>
      <c r="F1761" s="94"/>
    </row>
    <row r="1762" spans="5:6" ht="12">
      <c r="E1762" s="94"/>
      <c r="F1762" s="94"/>
    </row>
    <row r="1763" spans="5:6" ht="12">
      <c r="E1763" s="94"/>
      <c r="F1763" s="94"/>
    </row>
    <row r="1764" spans="5:6" ht="12">
      <c r="E1764" s="94"/>
      <c r="F1764" s="94"/>
    </row>
    <row r="1765" spans="5:6" ht="12">
      <c r="E1765" s="94"/>
      <c r="F1765" s="94"/>
    </row>
    <row r="1766" spans="5:6" ht="12">
      <c r="E1766" s="94"/>
      <c r="F1766" s="94"/>
    </row>
    <row r="1767" spans="5:6" ht="12">
      <c r="E1767" s="94"/>
      <c r="F1767" s="94"/>
    </row>
    <row r="1768" spans="5:6" ht="12">
      <c r="E1768" s="94"/>
      <c r="F1768" s="94"/>
    </row>
    <row r="1769" spans="5:6" ht="12">
      <c r="E1769" s="94"/>
      <c r="F1769" s="94"/>
    </row>
    <row r="1770" spans="5:6" ht="12">
      <c r="E1770" s="94"/>
      <c r="F1770" s="94"/>
    </row>
    <row r="1771" spans="5:6" ht="12">
      <c r="E1771" s="94"/>
      <c r="F1771" s="94"/>
    </row>
    <row r="1772" spans="5:6" ht="12">
      <c r="E1772" s="94"/>
      <c r="F1772" s="94"/>
    </row>
    <row r="1773" spans="5:6" ht="12">
      <c r="E1773" s="94"/>
      <c r="F1773" s="94"/>
    </row>
    <row r="1774" spans="5:6" ht="12">
      <c r="E1774" s="94"/>
      <c r="F1774" s="94"/>
    </row>
    <row r="1775" spans="5:6" ht="12">
      <c r="E1775" s="94"/>
      <c r="F1775" s="94"/>
    </row>
    <row r="1776" spans="5:6" ht="12">
      <c r="E1776" s="94"/>
      <c r="F1776" s="94"/>
    </row>
    <row r="1777" spans="5:6" ht="12">
      <c r="E1777" s="94"/>
      <c r="F1777" s="94"/>
    </row>
    <row r="1778" spans="5:6" ht="12">
      <c r="E1778" s="94"/>
      <c r="F1778" s="94"/>
    </row>
    <row r="1779" spans="5:6" ht="12">
      <c r="E1779" s="94"/>
      <c r="F1779" s="94"/>
    </row>
    <row r="1780" spans="5:6" ht="12">
      <c r="E1780" s="94"/>
      <c r="F1780" s="94"/>
    </row>
    <row r="1781" spans="5:6" ht="12">
      <c r="E1781" s="94"/>
      <c r="F1781" s="94"/>
    </row>
    <row r="1782" spans="5:6" ht="12">
      <c r="E1782" s="94"/>
      <c r="F1782" s="94"/>
    </row>
    <row r="1783" spans="5:6" ht="12">
      <c r="E1783" s="94"/>
      <c r="F1783" s="94"/>
    </row>
    <row r="1784" spans="5:6" ht="12">
      <c r="E1784" s="94"/>
      <c r="F1784" s="94"/>
    </row>
    <row r="1785" spans="5:6" ht="12">
      <c r="E1785" s="94"/>
      <c r="F1785" s="94"/>
    </row>
    <row r="1786" spans="5:6" ht="12">
      <c r="E1786" s="94"/>
      <c r="F1786" s="94"/>
    </row>
    <row r="1787" spans="5:6" ht="12">
      <c r="E1787" s="94"/>
      <c r="F1787" s="94"/>
    </row>
    <row r="1788" spans="5:6" ht="12">
      <c r="E1788" s="94"/>
      <c r="F1788" s="94"/>
    </row>
    <row r="1789" spans="5:6" ht="12">
      <c r="E1789" s="94"/>
      <c r="F1789" s="94"/>
    </row>
    <row r="1790" spans="5:6" ht="12">
      <c r="E1790" s="94"/>
      <c r="F1790" s="94"/>
    </row>
    <row r="1791" spans="5:6" ht="12">
      <c r="E1791" s="94"/>
      <c r="F1791" s="94"/>
    </row>
    <row r="1792" spans="5:6" ht="12">
      <c r="E1792" s="94"/>
      <c r="F1792" s="94"/>
    </row>
    <row r="1793" spans="5:6" ht="12">
      <c r="E1793" s="94"/>
      <c r="F1793" s="94"/>
    </row>
    <row r="1794" spans="5:6" ht="12">
      <c r="E1794" s="94"/>
      <c r="F1794" s="94"/>
    </row>
    <row r="1795" spans="5:6" ht="12">
      <c r="E1795" s="94"/>
      <c r="F1795" s="94"/>
    </row>
    <row r="1796" spans="5:6" ht="12">
      <c r="E1796" s="94"/>
      <c r="F1796" s="94"/>
    </row>
    <row r="1797" spans="5:6" ht="12">
      <c r="E1797" s="94"/>
      <c r="F1797" s="94"/>
    </row>
    <row r="1798" spans="5:6" ht="12">
      <c r="E1798" s="94"/>
      <c r="F1798" s="94"/>
    </row>
    <row r="1799" spans="5:6" ht="12">
      <c r="E1799" s="94"/>
      <c r="F1799" s="94"/>
    </row>
    <row r="1800" spans="5:6" ht="12">
      <c r="E1800" s="94"/>
      <c r="F1800" s="94"/>
    </row>
    <row r="1801" spans="5:6" ht="12">
      <c r="E1801" s="94"/>
      <c r="F1801" s="94"/>
    </row>
    <row r="1802" spans="5:6" ht="12">
      <c r="E1802" s="94"/>
      <c r="F1802" s="94"/>
    </row>
    <row r="1803" spans="5:6" ht="12">
      <c r="E1803" s="94"/>
      <c r="F1803" s="94"/>
    </row>
    <row r="1804" spans="5:6" ht="12">
      <c r="E1804" s="94"/>
      <c r="F1804" s="94"/>
    </row>
    <row r="1805" spans="5:6" ht="12">
      <c r="E1805" s="94"/>
      <c r="F1805" s="94"/>
    </row>
    <row r="1806" spans="5:6" ht="12">
      <c r="E1806" s="94"/>
      <c r="F1806" s="94"/>
    </row>
    <row r="1807" spans="5:6" ht="12">
      <c r="E1807" s="94"/>
      <c r="F1807" s="94"/>
    </row>
    <row r="1808" spans="5:6" ht="12">
      <c r="E1808" s="94"/>
      <c r="F1808" s="94"/>
    </row>
    <row r="1809" spans="5:6" ht="12">
      <c r="E1809" s="94"/>
      <c r="F1809" s="94"/>
    </row>
    <row r="1810" spans="5:6" ht="12">
      <c r="E1810" s="94"/>
      <c r="F1810" s="94"/>
    </row>
    <row r="1811" spans="5:6" ht="12">
      <c r="E1811" s="94"/>
      <c r="F1811" s="94"/>
    </row>
    <row r="1812" spans="5:6" ht="12">
      <c r="E1812" s="94"/>
      <c r="F1812" s="94"/>
    </row>
    <row r="1813" spans="5:6" ht="12">
      <c r="E1813" s="94"/>
      <c r="F1813" s="94"/>
    </row>
    <row r="1814" spans="5:6" ht="12">
      <c r="E1814" s="94"/>
      <c r="F1814" s="94"/>
    </row>
    <row r="1815" spans="5:6" ht="12">
      <c r="E1815" s="94"/>
      <c r="F1815" s="94"/>
    </row>
    <row r="1816" spans="5:6" ht="12">
      <c r="E1816" s="94"/>
      <c r="F1816" s="94"/>
    </row>
    <row r="1817" spans="5:6" ht="12">
      <c r="E1817" s="94"/>
      <c r="F1817" s="94"/>
    </row>
    <row r="1818" spans="5:6" ht="12">
      <c r="E1818" s="94"/>
      <c r="F1818" s="94"/>
    </row>
    <row r="1819" spans="5:6" ht="12">
      <c r="E1819" s="94"/>
      <c r="F1819" s="94"/>
    </row>
    <row r="1820" spans="5:6" ht="12">
      <c r="E1820" s="94"/>
      <c r="F1820" s="94"/>
    </row>
    <row r="1821" spans="5:6" ht="12">
      <c r="E1821" s="94"/>
      <c r="F1821" s="94"/>
    </row>
    <row r="1822" spans="5:6" ht="12">
      <c r="E1822" s="94"/>
      <c r="F1822" s="94"/>
    </row>
    <row r="1823" spans="5:6" ht="12">
      <c r="E1823" s="94"/>
      <c r="F1823" s="94"/>
    </row>
    <row r="1824" spans="5:6" ht="12">
      <c r="E1824" s="94"/>
      <c r="F1824" s="94"/>
    </row>
    <row r="1825" spans="5:6" ht="12">
      <c r="E1825" s="94"/>
      <c r="F1825" s="94"/>
    </row>
    <row r="1826" spans="5:6" ht="12">
      <c r="E1826" s="94"/>
      <c r="F1826" s="94"/>
    </row>
    <row r="1827" spans="5:6" ht="12">
      <c r="E1827" s="94"/>
      <c r="F1827" s="94"/>
    </row>
    <row r="1828" spans="5:6" ht="12">
      <c r="E1828" s="94"/>
      <c r="F1828" s="94"/>
    </row>
    <row r="1829" spans="5:6" ht="12">
      <c r="E1829" s="94"/>
      <c r="F1829" s="94"/>
    </row>
    <row r="1830" spans="5:6" ht="12">
      <c r="E1830" s="94"/>
      <c r="F1830" s="94"/>
    </row>
    <row r="1831" spans="5:6" ht="12">
      <c r="E1831" s="94"/>
      <c r="F1831" s="94"/>
    </row>
    <row r="1832" spans="5:6" ht="12">
      <c r="E1832" s="94"/>
      <c r="F1832" s="94"/>
    </row>
    <row r="1833" spans="5:6" ht="12">
      <c r="E1833" s="94"/>
      <c r="F1833" s="94"/>
    </row>
    <row r="1834" spans="5:6" ht="12">
      <c r="E1834" s="94"/>
      <c r="F1834" s="94"/>
    </row>
    <row r="1835" spans="5:6" ht="12">
      <c r="E1835" s="94"/>
      <c r="F1835" s="94"/>
    </row>
    <row r="1836" spans="5:6" ht="12">
      <c r="E1836" s="94"/>
      <c r="F1836" s="94"/>
    </row>
    <row r="1837" spans="5:6" ht="12">
      <c r="E1837" s="94"/>
      <c r="F1837" s="94"/>
    </row>
    <row r="1838" spans="5:6" ht="12">
      <c r="E1838" s="94"/>
      <c r="F1838" s="94"/>
    </row>
    <row r="1839" spans="5:6" ht="12">
      <c r="E1839" s="94"/>
      <c r="F1839" s="94"/>
    </row>
    <row r="1840" spans="5:6" ht="12">
      <c r="E1840" s="94"/>
      <c r="F1840" s="94"/>
    </row>
    <row r="1841" spans="5:6" ht="12">
      <c r="E1841" s="94"/>
      <c r="F1841" s="94"/>
    </row>
    <row r="1842" spans="5:6" ht="12">
      <c r="E1842" s="94"/>
      <c r="F1842" s="94"/>
    </row>
    <row r="1843" spans="5:6" ht="12">
      <c r="E1843" s="94"/>
      <c r="F1843" s="94"/>
    </row>
    <row r="1844" spans="5:6" ht="12">
      <c r="E1844" s="94"/>
      <c r="F1844" s="94"/>
    </row>
    <row r="1845" spans="5:6" ht="12">
      <c r="E1845" s="94"/>
      <c r="F1845" s="94"/>
    </row>
    <row r="1846" spans="5:6" ht="12">
      <c r="E1846" s="94"/>
      <c r="F1846" s="94"/>
    </row>
    <row r="1847" spans="5:6" ht="12">
      <c r="E1847" s="94"/>
      <c r="F1847" s="94"/>
    </row>
    <row r="1848" spans="5:6" ht="12">
      <c r="E1848" s="94"/>
      <c r="F1848" s="94"/>
    </row>
    <row r="1849" spans="5:6" ht="12">
      <c r="E1849" s="94"/>
      <c r="F1849" s="94"/>
    </row>
    <row r="1850" spans="5:6" ht="12">
      <c r="E1850" s="94"/>
      <c r="F1850" s="94"/>
    </row>
    <row r="1851" spans="5:6" ht="12">
      <c r="E1851" s="94"/>
      <c r="F1851" s="94"/>
    </row>
    <row r="1852" spans="5:6" ht="12">
      <c r="E1852" s="94"/>
      <c r="F1852" s="94"/>
    </row>
    <row r="1853" spans="5:6" ht="12">
      <c r="E1853" s="94"/>
      <c r="F1853" s="94"/>
    </row>
    <row r="1854" spans="5:6" ht="12">
      <c r="E1854" s="94"/>
      <c r="F1854" s="94"/>
    </row>
    <row r="1855" spans="5:6" ht="12">
      <c r="E1855" s="94"/>
      <c r="F1855" s="94"/>
    </row>
    <row r="1856" spans="5:6" ht="12">
      <c r="E1856" s="94"/>
      <c r="F1856" s="94"/>
    </row>
    <row r="1857" spans="5:6" ht="12">
      <c r="E1857" s="94"/>
      <c r="F1857" s="94"/>
    </row>
    <row r="1858" spans="5:6" ht="12">
      <c r="E1858" s="94"/>
      <c r="F1858" s="94"/>
    </row>
    <row r="1859" spans="5:6" ht="12">
      <c r="E1859" s="94"/>
      <c r="F1859" s="94"/>
    </row>
    <row r="1860" spans="5:6" ht="12">
      <c r="E1860" s="94"/>
      <c r="F1860" s="94"/>
    </row>
    <row r="1861" spans="5:6" ht="12">
      <c r="E1861" s="94"/>
      <c r="F1861" s="94"/>
    </row>
    <row r="1862" spans="5:6" ht="12">
      <c r="E1862" s="94"/>
      <c r="F1862" s="94"/>
    </row>
    <row r="1863" spans="5:6" ht="12">
      <c r="E1863" s="94"/>
      <c r="F1863" s="94"/>
    </row>
    <row r="1864" spans="5:6" ht="12">
      <c r="E1864" s="94"/>
      <c r="F1864" s="94"/>
    </row>
    <row r="1865" spans="5:6" ht="12">
      <c r="E1865" s="94"/>
      <c r="F1865" s="94"/>
    </row>
    <row r="1866" spans="5:6" ht="12">
      <c r="E1866" s="94"/>
      <c r="F1866" s="94"/>
    </row>
    <row r="1867" spans="5:6" ht="12">
      <c r="E1867" s="94"/>
      <c r="F1867" s="94"/>
    </row>
    <row r="1868" spans="5:6" ht="12">
      <c r="E1868" s="94"/>
      <c r="F1868" s="94"/>
    </row>
    <row r="1869" spans="5:6" ht="12">
      <c r="E1869" s="94"/>
      <c r="F1869" s="94"/>
    </row>
    <row r="1870" spans="5:6" ht="12">
      <c r="E1870" s="94"/>
      <c r="F1870" s="94"/>
    </row>
    <row r="1871" spans="5:6" ht="12">
      <c r="E1871" s="94"/>
      <c r="F1871" s="94"/>
    </row>
    <row r="1872" spans="5:6" ht="12">
      <c r="E1872" s="94"/>
      <c r="F1872" s="94"/>
    </row>
    <row r="1873" spans="5:6" ht="12">
      <c r="E1873" s="94"/>
      <c r="F1873" s="94"/>
    </row>
    <row r="1874" spans="5:6" ht="12">
      <c r="E1874" s="94"/>
      <c r="F1874" s="94"/>
    </row>
    <row r="1875" spans="5:6" ht="12">
      <c r="E1875" s="94"/>
      <c r="F1875" s="94"/>
    </row>
    <row r="1876" spans="5:6" ht="12">
      <c r="E1876" s="94"/>
      <c r="F1876" s="94"/>
    </row>
    <row r="1877" spans="5:6" ht="12">
      <c r="E1877" s="94"/>
      <c r="F1877" s="94"/>
    </row>
    <row r="1878" spans="5:6" ht="12">
      <c r="E1878" s="94"/>
      <c r="F1878" s="94"/>
    </row>
    <row r="1879" spans="5:6" ht="12">
      <c r="E1879" s="94"/>
      <c r="F1879" s="94"/>
    </row>
    <row r="1880" spans="5:6" ht="12">
      <c r="E1880" s="94"/>
      <c r="F1880" s="94"/>
    </row>
    <row r="1881" spans="5:6" ht="12">
      <c r="E1881" s="94"/>
      <c r="F1881" s="94"/>
    </row>
    <row r="1882" spans="5:6" ht="12">
      <c r="E1882" s="94"/>
      <c r="F1882" s="94"/>
    </row>
    <row r="1883" spans="5:6" ht="12">
      <c r="E1883" s="94"/>
      <c r="F1883" s="94"/>
    </row>
    <row r="1884" spans="5:6" ht="12">
      <c r="E1884" s="94"/>
      <c r="F1884" s="94"/>
    </row>
    <row r="1885" spans="5:6" ht="12">
      <c r="E1885" s="94"/>
      <c r="F1885" s="94"/>
    </row>
    <row r="1886" spans="5:6" ht="12">
      <c r="E1886" s="94"/>
      <c r="F1886" s="94"/>
    </row>
    <row r="1887" spans="5:6" ht="12">
      <c r="E1887" s="94"/>
      <c r="F1887" s="94"/>
    </row>
    <row r="1888" spans="5:6" ht="12">
      <c r="E1888" s="94"/>
      <c r="F1888" s="94"/>
    </row>
    <row r="1889" spans="5:6" ht="12">
      <c r="E1889" s="94"/>
      <c r="F1889" s="94"/>
    </row>
    <row r="1890" spans="5:6" ht="12">
      <c r="E1890" s="94"/>
      <c r="F1890" s="94"/>
    </row>
    <row r="1891" spans="5:6" ht="12">
      <c r="E1891" s="94"/>
      <c r="F1891" s="94"/>
    </row>
    <row r="1892" spans="5:6" ht="12">
      <c r="E1892" s="94"/>
      <c r="F1892" s="94"/>
    </row>
    <row r="1893" spans="5:6" ht="12">
      <c r="E1893" s="94"/>
      <c r="F1893" s="94"/>
    </row>
    <row r="1894" spans="5:6" ht="12">
      <c r="E1894" s="94"/>
      <c r="F1894" s="94"/>
    </row>
    <row r="1895" spans="5:6" ht="12">
      <c r="E1895" s="94"/>
      <c r="F1895" s="94"/>
    </row>
    <row r="1896" spans="5:6" ht="12">
      <c r="E1896" s="94"/>
      <c r="F1896" s="94"/>
    </row>
    <row r="1897" spans="5:6" ht="12">
      <c r="E1897" s="94"/>
      <c r="F1897" s="94"/>
    </row>
    <row r="1898" spans="5:6" ht="12">
      <c r="E1898" s="94"/>
      <c r="F1898" s="94"/>
    </row>
    <row r="1899" spans="5:6" ht="12">
      <c r="E1899" s="94"/>
      <c r="F1899" s="94"/>
    </row>
    <row r="1900" spans="5:6" ht="12">
      <c r="E1900" s="94"/>
      <c r="F1900" s="94"/>
    </row>
    <row r="1901" spans="5:6" ht="12">
      <c r="E1901" s="94"/>
      <c r="F1901" s="94"/>
    </row>
    <row r="1902" spans="5:6" ht="12">
      <c r="E1902" s="94"/>
      <c r="F1902" s="94"/>
    </row>
    <row r="1903" spans="5:6" ht="12">
      <c r="E1903" s="94"/>
      <c r="F1903" s="94"/>
    </row>
    <row r="1904" spans="5:6" ht="12">
      <c r="E1904" s="94"/>
      <c r="F1904" s="94"/>
    </row>
    <row r="1905" spans="5:6" ht="12">
      <c r="E1905" s="94"/>
      <c r="F1905" s="94"/>
    </row>
    <row r="1906" spans="5:6" ht="12">
      <c r="E1906" s="94"/>
      <c r="F1906" s="94"/>
    </row>
    <row r="1907" spans="5:6" ht="12">
      <c r="E1907" s="94"/>
      <c r="F1907" s="94"/>
    </row>
    <row r="1908" spans="5:6" ht="12">
      <c r="E1908" s="94"/>
      <c r="F1908" s="94"/>
    </row>
    <row r="1909" spans="5:6" ht="12">
      <c r="E1909" s="94"/>
      <c r="F1909" s="94"/>
    </row>
    <row r="1910" spans="5:6" ht="12">
      <c r="E1910" s="94"/>
      <c r="F1910" s="94"/>
    </row>
    <row r="1911" spans="5:6" ht="12">
      <c r="E1911" s="94"/>
      <c r="F1911" s="94"/>
    </row>
    <row r="1912" spans="5:6" ht="12">
      <c r="E1912" s="94"/>
      <c r="F1912" s="94"/>
    </row>
    <row r="1913" spans="5:6" ht="12">
      <c r="E1913" s="94"/>
      <c r="F1913" s="94"/>
    </row>
    <row r="1914" spans="5:6" ht="12">
      <c r="E1914" s="94"/>
      <c r="F1914" s="94"/>
    </row>
    <row r="1915" spans="5:6" ht="12">
      <c r="E1915" s="94"/>
      <c r="F1915" s="94"/>
    </row>
    <row r="1916" spans="5:6" ht="12">
      <c r="E1916" s="94"/>
      <c r="F1916" s="94"/>
    </row>
    <row r="1917" spans="5:6" ht="12">
      <c r="E1917" s="94"/>
      <c r="F1917" s="94"/>
    </row>
    <row r="1918" spans="5:6" ht="12">
      <c r="E1918" s="94"/>
      <c r="F1918" s="94"/>
    </row>
    <row r="1919" spans="5:6" ht="12">
      <c r="E1919" s="94"/>
      <c r="F1919" s="94"/>
    </row>
    <row r="1920" spans="5:6" ht="12">
      <c r="E1920" s="94"/>
      <c r="F1920" s="94"/>
    </row>
    <row r="1921" spans="5:6" ht="12">
      <c r="E1921" s="94"/>
      <c r="F1921" s="94"/>
    </row>
    <row r="1922" spans="5:6" ht="12">
      <c r="E1922" s="94"/>
      <c r="F1922" s="94"/>
    </row>
    <row r="1923" spans="5:6" ht="12">
      <c r="E1923" s="94"/>
      <c r="F1923" s="94"/>
    </row>
    <row r="1924" spans="5:6" ht="12">
      <c r="E1924" s="94"/>
      <c r="F1924" s="94"/>
    </row>
    <row r="1925" spans="5:6" ht="12">
      <c r="E1925" s="94"/>
      <c r="F1925" s="94"/>
    </row>
    <row r="1926" spans="5:6" ht="12">
      <c r="E1926" s="94"/>
      <c r="F1926" s="94"/>
    </row>
    <row r="1927" spans="5:6" ht="12">
      <c r="E1927" s="94"/>
      <c r="F1927" s="94"/>
    </row>
    <row r="1928" spans="5:6" ht="12">
      <c r="E1928" s="94"/>
      <c r="F1928" s="94"/>
    </row>
    <row r="1929" spans="5:6" ht="12">
      <c r="E1929" s="94"/>
      <c r="F1929" s="94"/>
    </row>
    <row r="1930" spans="5:6" ht="12">
      <c r="E1930" s="94"/>
      <c r="F1930" s="94"/>
    </row>
    <row r="1931" spans="5:6" ht="12">
      <c r="E1931" s="94"/>
      <c r="F1931" s="94"/>
    </row>
    <row r="1932" spans="5:6" ht="12">
      <c r="E1932" s="94"/>
      <c r="F1932" s="94"/>
    </row>
    <row r="1933" spans="5:6" ht="12">
      <c r="E1933" s="94"/>
      <c r="F1933" s="94"/>
    </row>
    <row r="1934" spans="5:6" ht="12">
      <c r="E1934" s="94"/>
      <c r="F1934" s="94"/>
    </row>
    <row r="1935" spans="5:6" ht="12">
      <c r="E1935" s="94"/>
      <c r="F1935" s="94"/>
    </row>
    <row r="1936" spans="5:6" ht="12">
      <c r="E1936" s="94"/>
      <c r="F1936" s="94"/>
    </row>
    <row r="1937" spans="5:6" ht="12">
      <c r="E1937" s="94"/>
      <c r="F1937" s="94"/>
    </row>
    <row r="1938" spans="5:6" ht="12">
      <c r="E1938" s="94"/>
      <c r="F1938" s="94"/>
    </row>
    <row r="1939" spans="5:6" ht="12">
      <c r="E1939" s="94"/>
      <c r="F1939" s="94"/>
    </row>
    <row r="1940" spans="5:6" ht="12">
      <c r="E1940" s="94"/>
      <c r="F1940" s="94"/>
    </row>
    <row r="1941" spans="5:6" ht="12">
      <c r="E1941" s="94"/>
      <c r="F1941" s="94"/>
    </row>
    <row r="1942" spans="5:6" ht="12">
      <c r="E1942" s="94"/>
      <c r="F1942" s="94"/>
    </row>
    <row r="1943" spans="5:6" ht="12">
      <c r="E1943" s="94"/>
      <c r="F1943" s="94"/>
    </row>
    <row r="1944" spans="5:6" ht="12">
      <c r="E1944" s="94"/>
      <c r="F1944" s="94"/>
    </row>
    <row r="1945" spans="5:6" ht="12">
      <c r="E1945" s="94"/>
      <c r="F1945" s="94"/>
    </row>
    <row r="1946" spans="5:6" ht="12">
      <c r="E1946" s="94"/>
      <c r="F1946" s="94"/>
    </row>
    <row r="1947" spans="5:6" ht="12">
      <c r="E1947" s="94"/>
      <c r="F1947" s="94"/>
    </row>
    <row r="1948" spans="5:6" ht="12">
      <c r="E1948" s="94"/>
      <c r="F1948" s="94"/>
    </row>
    <row r="1949" spans="5:6" ht="12">
      <c r="E1949" s="94"/>
      <c r="F1949" s="94"/>
    </row>
    <row r="1950" spans="5:6" ht="12">
      <c r="E1950" s="94"/>
      <c r="F1950" s="94"/>
    </row>
    <row r="1951" spans="5:6" ht="12">
      <c r="E1951" s="94"/>
      <c r="F1951" s="94"/>
    </row>
    <row r="1952" spans="5:6" ht="12">
      <c r="E1952" s="94"/>
      <c r="F1952" s="94"/>
    </row>
    <row r="1953" spans="5:6" ht="12">
      <c r="E1953" s="94"/>
      <c r="F1953" s="94"/>
    </row>
    <row r="1954" spans="5:6" ht="12">
      <c r="E1954" s="94"/>
      <c r="F1954" s="94"/>
    </row>
    <row r="1955" spans="5:6" ht="12">
      <c r="E1955" s="94"/>
      <c r="F1955" s="94"/>
    </row>
    <row r="1956" spans="5:6" ht="12">
      <c r="E1956" s="94"/>
      <c r="F1956" s="94"/>
    </row>
    <row r="1957" spans="5:6" ht="12">
      <c r="E1957" s="94"/>
      <c r="F1957" s="94"/>
    </row>
    <row r="1958" spans="5:6" ht="12">
      <c r="E1958" s="94"/>
      <c r="F1958" s="94"/>
    </row>
    <row r="1959" spans="5:6" ht="12">
      <c r="E1959" s="94"/>
      <c r="F1959" s="94"/>
    </row>
    <row r="1960" spans="5:6" ht="12">
      <c r="E1960" s="94"/>
      <c r="F1960" s="94"/>
    </row>
    <row r="1961" spans="5:6" ht="12">
      <c r="E1961" s="94"/>
      <c r="F1961" s="94"/>
    </row>
    <row r="1962" spans="5:6" ht="12">
      <c r="E1962" s="94"/>
      <c r="F1962" s="94"/>
    </row>
    <row r="1963" spans="5:6" ht="12">
      <c r="E1963" s="94"/>
      <c r="F1963" s="94"/>
    </row>
    <row r="1964" spans="5:6" ht="12">
      <c r="E1964" s="94"/>
      <c r="F1964" s="94"/>
    </row>
    <row r="1965" spans="5:6" ht="12">
      <c r="E1965" s="94"/>
      <c r="F1965" s="94"/>
    </row>
    <row r="1966" spans="5:6" ht="12">
      <c r="E1966" s="94"/>
      <c r="F1966" s="94"/>
    </row>
    <row r="1967" spans="5:6" ht="12">
      <c r="E1967" s="94"/>
      <c r="F1967" s="94"/>
    </row>
    <row r="1968" spans="5:6" ht="12">
      <c r="E1968" s="94"/>
      <c r="F1968" s="94"/>
    </row>
    <row r="1969" spans="5:6" ht="12">
      <c r="E1969" s="94"/>
      <c r="F1969" s="94"/>
    </row>
    <row r="1970" spans="5:6" ht="12">
      <c r="E1970" s="94"/>
      <c r="F1970" s="94"/>
    </row>
    <row r="1971" spans="5:6" ht="12">
      <c r="E1971" s="94"/>
      <c r="F1971" s="94"/>
    </row>
    <row r="1972" spans="5:6" ht="12">
      <c r="E1972" s="94"/>
      <c r="F1972" s="94"/>
    </row>
    <row r="1973" spans="5:6" ht="12">
      <c r="E1973" s="94"/>
      <c r="F1973" s="94"/>
    </row>
    <row r="1974" spans="5:6" ht="12">
      <c r="E1974" s="94"/>
      <c r="F1974" s="94"/>
    </row>
    <row r="1975" spans="5:6" ht="12">
      <c r="E1975" s="94"/>
      <c r="F1975" s="94"/>
    </row>
    <row r="1976" spans="5:6" ht="12">
      <c r="E1976" s="94"/>
      <c r="F1976" s="94"/>
    </row>
    <row r="1977" spans="5:6" ht="12">
      <c r="E1977" s="94"/>
      <c r="F1977" s="94"/>
    </row>
    <row r="1978" spans="5:6" ht="12">
      <c r="E1978" s="94"/>
      <c r="F1978" s="94"/>
    </row>
    <row r="1979" spans="5:6" ht="12">
      <c r="E1979" s="94"/>
      <c r="F1979" s="94"/>
    </row>
    <row r="1980" spans="5:6" ht="12">
      <c r="E1980" s="94"/>
      <c r="F1980" s="94"/>
    </row>
    <row r="1981" spans="5:6" ht="12">
      <c r="E1981" s="94"/>
      <c r="F1981" s="94"/>
    </row>
    <row r="1982" spans="5:6" ht="12">
      <c r="E1982" s="94"/>
      <c r="F1982" s="94"/>
    </row>
    <row r="1983" spans="5:6" ht="12">
      <c r="E1983" s="94"/>
      <c r="F1983" s="94"/>
    </row>
    <row r="1984" spans="5:6" ht="12">
      <c r="E1984" s="94"/>
      <c r="F1984" s="94"/>
    </row>
    <row r="1985" spans="5:6" ht="12">
      <c r="E1985" s="94"/>
      <c r="F1985" s="94"/>
    </row>
    <row r="1986" spans="5:6" ht="12">
      <c r="E1986" s="94"/>
      <c r="F1986" s="94"/>
    </row>
    <row r="1987" spans="5:6" ht="12">
      <c r="E1987" s="94"/>
      <c r="F1987" s="94"/>
    </row>
    <row r="1988" spans="5:6" ht="12">
      <c r="E1988" s="94"/>
      <c r="F1988" s="94"/>
    </row>
    <row r="1989" spans="5:6" ht="12">
      <c r="E1989" s="94"/>
      <c r="F1989" s="94"/>
    </row>
    <row r="1990" spans="5:6" ht="12">
      <c r="E1990" s="94"/>
      <c r="F1990" s="94"/>
    </row>
    <row r="1991" spans="5:6" ht="12">
      <c r="E1991" s="94"/>
      <c r="F1991" s="94"/>
    </row>
    <row r="1992" spans="5:6" ht="12">
      <c r="E1992" s="94"/>
      <c r="F1992" s="94"/>
    </row>
    <row r="1993" spans="5:6" ht="12">
      <c r="E1993" s="94"/>
      <c r="F1993" s="94"/>
    </row>
    <row r="1994" spans="5:6" ht="12">
      <c r="E1994" s="94"/>
      <c r="F1994" s="94"/>
    </row>
    <row r="1995" spans="5:6" ht="12">
      <c r="E1995" s="94"/>
      <c r="F1995" s="94"/>
    </row>
    <row r="1996" spans="5:6" ht="12">
      <c r="E1996" s="94"/>
      <c r="F1996" s="94"/>
    </row>
    <row r="1997" spans="5:6" ht="12">
      <c r="E1997" s="94"/>
      <c r="F1997" s="94"/>
    </row>
    <row r="1998" spans="5:6" ht="12">
      <c r="E1998" s="94"/>
      <c r="F1998" s="94"/>
    </row>
    <row r="1999" spans="5:6" ht="12">
      <c r="E1999" s="94"/>
      <c r="F1999" s="94"/>
    </row>
    <row r="2000" spans="5:6" ht="12">
      <c r="E2000" s="94"/>
      <c r="F2000" s="94"/>
    </row>
    <row r="2001" spans="5:6" ht="12">
      <c r="E2001" s="94"/>
      <c r="F2001" s="94"/>
    </row>
    <row r="2002" spans="5:6" ht="12">
      <c r="E2002" s="94"/>
      <c r="F2002" s="94"/>
    </row>
    <row r="2003" spans="5:6" ht="12">
      <c r="E2003" s="94"/>
      <c r="F2003" s="94"/>
    </row>
    <row r="2004" spans="5:6" ht="12">
      <c r="E2004" s="94"/>
      <c r="F2004" s="94"/>
    </row>
    <row r="2005" spans="5:6" ht="12">
      <c r="E2005" s="94"/>
      <c r="F2005" s="94"/>
    </row>
    <row r="2006" spans="5:6" ht="12">
      <c r="E2006" s="94"/>
      <c r="F2006" s="94"/>
    </row>
    <row r="2007" spans="5:6" ht="12">
      <c r="E2007" s="94"/>
      <c r="F2007" s="94"/>
    </row>
    <row r="2008" spans="5:6" ht="12">
      <c r="E2008" s="94"/>
      <c r="F2008" s="94"/>
    </row>
    <row r="2009" spans="5:6" ht="12">
      <c r="E2009" s="94"/>
      <c r="F2009" s="94"/>
    </row>
    <row r="2010" spans="5:6" ht="12">
      <c r="E2010" s="94"/>
      <c r="F2010" s="94"/>
    </row>
    <row r="2011" spans="5:6" ht="12">
      <c r="E2011" s="94"/>
      <c r="F2011" s="94"/>
    </row>
    <row r="2012" spans="5:6" ht="12">
      <c r="E2012" s="94"/>
      <c r="F2012" s="94"/>
    </row>
    <row r="2013" spans="5:6" ht="12">
      <c r="E2013" s="94"/>
      <c r="F2013" s="94"/>
    </row>
    <row r="2014" spans="5:6" ht="12">
      <c r="E2014" s="94"/>
      <c r="F2014" s="94"/>
    </row>
    <row r="2015" spans="5:6" ht="12">
      <c r="E2015" s="94"/>
      <c r="F2015" s="94"/>
    </row>
    <row r="2016" spans="5:6" ht="12">
      <c r="E2016" s="94"/>
      <c r="F2016" s="94"/>
    </row>
    <row r="2017" spans="5:6" ht="12">
      <c r="E2017" s="94"/>
      <c r="F2017" s="94"/>
    </row>
    <row r="2018" spans="5:6" ht="12">
      <c r="E2018" s="94"/>
      <c r="F2018" s="94"/>
    </row>
    <row r="2019" spans="5:6" ht="12">
      <c r="E2019" s="94"/>
      <c r="F2019" s="94"/>
    </row>
    <row r="2020" spans="5:6" ht="12">
      <c r="E2020" s="94"/>
      <c r="F2020" s="94"/>
    </row>
    <row r="2021" spans="5:6" ht="12">
      <c r="E2021" s="94"/>
      <c r="F2021" s="94"/>
    </row>
    <row r="2022" spans="5:6" ht="12">
      <c r="E2022" s="94"/>
      <c r="F2022" s="94"/>
    </row>
    <row r="2023" spans="5:6" ht="12">
      <c r="E2023" s="94"/>
      <c r="F2023" s="94"/>
    </row>
    <row r="2024" spans="5:6" ht="12">
      <c r="E2024" s="94"/>
      <c r="F2024" s="94"/>
    </row>
    <row r="2025" spans="5:6" ht="12">
      <c r="E2025" s="94"/>
      <c r="F2025" s="94"/>
    </row>
    <row r="2026" spans="5:6" ht="12">
      <c r="E2026" s="94"/>
      <c r="F2026" s="94"/>
    </row>
    <row r="2027" spans="5:6" ht="12">
      <c r="E2027" s="94"/>
      <c r="F2027" s="94"/>
    </row>
    <row r="2028" spans="5:6" ht="12">
      <c r="E2028" s="94"/>
      <c r="F2028" s="94"/>
    </row>
    <row r="2029" spans="5:6" ht="12">
      <c r="E2029" s="94"/>
      <c r="F2029" s="94"/>
    </row>
    <row r="2030" spans="5:6" ht="12">
      <c r="E2030" s="94"/>
      <c r="F2030" s="94"/>
    </row>
    <row r="2031" spans="5:6" ht="12">
      <c r="E2031" s="94"/>
      <c r="F2031" s="94"/>
    </row>
    <row r="2032" spans="5:6" ht="12">
      <c r="E2032" s="94"/>
      <c r="F2032" s="94"/>
    </row>
    <row r="2033" spans="5:6" ht="12">
      <c r="E2033" s="94"/>
      <c r="F2033" s="94"/>
    </row>
    <row r="2034" spans="5:6" ht="12">
      <c r="E2034" s="94"/>
      <c r="F2034" s="94"/>
    </row>
    <row r="2035" spans="5:6" ht="12">
      <c r="E2035" s="94"/>
      <c r="F2035" s="94"/>
    </row>
    <row r="2036" spans="5:6" ht="12">
      <c r="E2036" s="94"/>
      <c r="F2036" s="94"/>
    </row>
    <row r="2037" spans="5:6" ht="12">
      <c r="E2037" s="94"/>
      <c r="F2037" s="94"/>
    </row>
    <row r="2038" spans="5:6" ht="12">
      <c r="E2038" s="94"/>
      <c r="F2038" s="94"/>
    </row>
    <row r="2039" spans="5:6" ht="12">
      <c r="E2039" s="94"/>
      <c r="F2039" s="94"/>
    </row>
    <row r="2040" spans="5:6" ht="12">
      <c r="E2040" s="94"/>
      <c r="F2040" s="94"/>
    </row>
    <row r="2041" spans="5:6" ht="12">
      <c r="E2041" s="94"/>
      <c r="F2041" s="94"/>
    </row>
    <row r="2042" spans="5:6" ht="12">
      <c r="E2042" s="94"/>
      <c r="F2042" s="94"/>
    </row>
    <row r="2043" spans="5:6" ht="12">
      <c r="E2043" s="94"/>
      <c r="F2043" s="94"/>
    </row>
    <row r="2044" spans="5:6" ht="12">
      <c r="E2044" s="94"/>
      <c r="F2044" s="94"/>
    </row>
    <row r="2045" spans="5:6" ht="12">
      <c r="E2045" s="94"/>
      <c r="F2045" s="94"/>
    </row>
    <row r="2046" spans="5:6" ht="12">
      <c r="E2046" s="94"/>
      <c r="F2046" s="94"/>
    </row>
    <row r="2047" spans="5:6" ht="12">
      <c r="E2047" s="94"/>
      <c r="F2047" s="94"/>
    </row>
    <row r="2048" spans="5:6" ht="12">
      <c r="E2048" s="94"/>
      <c r="F2048" s="94"/>
    </row>
    <row r="2049" spans="5:6" ht="12">
      <c r="E2049" s="94"/>
      <c r="F2049" s="94"/>
    </row>
    <row r="2050" spans="5:6" ht="12">
      <c r="E2050" s="94"/>
      <c r="F2050" s="94"/>
    </row>
    <row r="2051" spans="5:6" ht="12">
      <c r="E2051" s="94"/>
      <c r="F2051" s="94"/>
    </row>
    <row r="2052" spans="5:6" ht="12">
      <c r="E2052" s="94"/>
      <c r="F2052" s="94"/>
    </row>
    <row r="2053" spans="5:6" ht="12">
      <c r="E2053" s="94"/>
      <c r="F2053" s="94"/>
    </row>
    <row r="2054" spans="5:6" ht="12">
      <c r="E2054" s="94"/>
      <c r="F2054" s="94"/>
    </row>
    <row r="2055" spans="5:6" ht="12">
      <c r="E2055" s="94"/>
      <c r="F2055" s="94"/>
    </row>
    <row r="2056" spans="5:6" ht="12">
      <c r="E2056" s="94"/>
      <c r="F2056" s="94"/>
    </row>
    <row r="2057" spans="5:6" ht="12">
      <c r="E2057" s="94"/>
      <c r="F2057" s="94"/>
    </row>
    <row r="2058" spans="5:6" ht="12">
      <c r="E2058" s="94"/>
      <c r="F2058" s="94"/>
    </row>
    <row r="2059" spans="5:6" ht="12">
      <c r="E2059" s="94"/>
      <c r="F2059" s="94"/>
    </row>
    <row r="2060" spans="5:6" ht="12">
      <c r="E2060" s="94"/>
      <c r="F2060" s="94"/>
    </row>
    <row r="2061" spans="5:6" ht="12">
      <c r="E2061" s="94"/>
      <c r="F2061" s="94"/>
    </row>
    <row r="2062" spans="5:6" ht="12">
      <c r="E2062" s="94"/>
      <c r="F2062" s="94"/>
    </row>
    <row r="2063" spans="5:6" ht="12">
      <c r="E2063" s="94"/>
      <c r="F2063" s="94"/>
    </row>
    <row r="2064" spans="5:6" ht="12">
      <c r="E2064" s="94"/>
      <c r="F2064" s="94"/>
    </row>
    <row r="2065" spans="5:6" ht="12">
      <c r="E2065" s="94"/>
      <c r="F2065" s="94"/>
    </row>
    <row r="2066" spans="5:6" ht="12">
      <c r="E2066" s="94"/>
      <c r="F2066" s="94"/>
    </row>
    <row r="2067" spans="5:6" ht="12">
      <c r="E2067" s="94"/>
      <c r="F2067" s="94"/>
    </row>
    <row r="2068" spans="5:6" ht="12">
      <c r="E2068" s="94"/>
      <c r="F2068" s="94"/>
    </row>
    <row r="2069" spans="5:6" ht="12">
      <c r="E2069" s="94"/>
      <c r="F2069" s="94"/>
    </row>
    <row r="2070" spans="5:6" ht="12">
      <c r="E2070" s="94"/>
      <c r="F2070" s="94"/>
    </row>
    <row r="2071" spans="5:6" ht="12">
      <c r="E2071" s="94"/>
      <c r="F2071" s="94"/>
    </row>
    <row r="2072" spans="5:6" ht="12">
      <c r="E2072" s="94"/>
      <c r="F2072" s="94"/>
    </row>
    <row r="2073" spans="5:6" ht="12">
      <c r="E2073" s="94"/>
      <c r="F2073" s="94"/>
    </row>
    <row r="2074" spans="5:6" ht="12">
      <c r="E2074" s="94"/>
      <c r="F2074" s="94"/>
    </row>
    <row r="2075" spans="5:6" ht="12">
      <c r="E2075" s="94"/>
      <c r="F2075" s="94"/>
    </row>
    <row r="2076" spans="5:6" ht="12">
      <c r="E2076" s="94"/>
      <c r="F2076" s="94"/>
    </row>
    <row r="2077" spans="5:6" ht="12">
      <c r="E2077" s="94"/>
      <c r="F2077" s="94"/>
    </row>
    <row r="2078" spans="5:6" ht="12">
      <c r="E2078" s="94"/>
      <c r="F2078" s="94"/>
    </row>
    <row r="2079" spans="5:6" ht="12">
      <c r="E2079" s="94"/>
      <c r="F2079" s="94"/>
    </row>
    <row r="2080" spans="5:6" ht="12">
      <c r="E2080" s="94"/>
      <c r="F2080" s="94"/>
    </row>
    <row r="2081" spans="5:6" ht="12">
      <c r="E2081" s="94"/>
      <c r="F2081" s="94"/>
    </row>
    <row r="2082" spans="5:6" ht="12">
      <c r="E2082" s="94"/>
      <c r="F2082" s="94"/>
    </row>
    <row r="2083" spans="5:6" ht="12">
      <c r="E2083" s="94"/>
      <c r="F2083" s="94"/>
    </row>
    <row r="2084" spans="5:6" ht="12">
      <c r="E2084" s="94"/>
      <c r="F2084" s="94"/>
    </row>
    <row r="2085" spans="5:6" ht="12">
      <c r="E2085" s="94"/>
      <c r="F2085" s="94"/>
    </row>
    <row r="2086" spans="5:6" ht="12">
      <c r="E2086" s="94"/>
      <c r="F2086" s="94"/>
    </row>
    <row r="2087" spans="5:6" ht="12">
      <c r="E2087" s="94"/>
      <c r="F2087" s="94"/>
    </row>
    <row r="2088" spans="5:6" ht="12">
      <c r="E2088" s="94"/>
      <c r="F2088" s="94"/>
    </row>
    <row r="2089" spans="5:6" ht="12">
      <c r="E2089" s="94"/>
      <c r="F2089" s="94"/>
    </row>
    <row r="2090" spans="5:6" ht="12">
      <c r="E2090" s="94"/>
      <c r="F2090" s="94"/>
    </row>
    <row r="2091" spans="5:6" ht="12">
      <c r="E2091" s="94"/>
      <c r="F2091" s="94"/>
    </row>
    <row r="2092" spans="5:6" ht="12">
      <c r="E2092" s="94"/>
      <c r="F2092" s="94"/>
    </row>
    <row r="2093" spans="5:6" ht="12">
      <c r="E2093" s="94"/>
      <c r="F2093" s="94"/>
    </row>
    <row r="2094" spans="5:6" ht="12">
      <c r="E2094" s="94"/>
      <c r="F2094" s="94"/>
    </row>
    <row r="2095" spans="5:6" ht="12">
      <c r="E2095" s="94"/>
      <c r="F2095" s="94"/>
    </row>
    <row r="2096" spans="5:6" ht="12">
      <c r="E2096" s="94"/>
      <c r="F2096" s="94"/>
    </row>
    <row r="2097" spans="5:6" ht="12">
      <c r="E2097" s="94"/>
      <c r="F2097" s="94"/>
    </row>
    <row r="2098" spans="5:6" ht="12">
      <c r="E2098" s="94"/>
      <c r="F2098" s="94"/>
    </row>
    <row r="2099" spans="5:6" ht="12">
      <c r="E2099" s="94"/>
      <c r="F2099" s="94"/>
    </row>
    <row r="2100" spans="5:6" ht="12">
      <c r="E2100" s="94"/>
      <c r="F2100" s="94"/>
    </row>
    <row r="2101" spans="5:6" ht="12">
      <c r="E2101" s="94"/>
      <c r="F2101" s="94"/>
    </row>
    <row r="2102" spans="5:6" ht="12">
      <c r="E2102" s="94"/>
      <c r="F2102" s="94"/>
    </row>
    <row r="2103" spans="5:6" ht="12">
      <c r="E2103" s="94"/>
      <c r="F2103" s="94"/>
    </row>
    <row r="2104" spans="5:6" ht="12">
      <c r="E2104" s="94"/>
      <c r="F2104" s="94"/>
    </row>
    <row r="2105" spans="5:6" ht="12">
      <c r="E2105" s="94"/>
      <c r="F2105" s="94"/>
    </row>
    <row r="2106" spans="5:6" ht="12">
      <c r="E2106" s="94"/>
      <c r="F2106" s="94"/>
    </row>
    <row r="2107" spans="5:6" ht="12">
      <c r="E2107" s="94"/>
      <c r="F2107" s="94"/>
    </row>
    <row r="2108" spans="5:6" ht="12">
      <c r="E2108" s="94"/>
      <c r="F2108" s="94"/>
    </row>
    <row r="2109" spans="5:6" ht="12">
      <c r="E2109" s="94"/>
      <c r="F2109" s="94"/>
    </row>
    <row r="2110" spans="5:6" ht="12">
      <c r="E2110" s="94"/>
      <c r="F2110" s="94"/>
    </row>
    <row r="2111" spans="5:6" ht="12">
      <c r="E2111" s="94"/>
      <c r="F2111" s="94"/>
    </row>
    <row r="2112" spans="5:6" ht="12">
      <c r="E2112" s="94"/>
      <c r="F2112" s="94"/>
    </row>
    <row r="2113" spans="5:6" ht="12">
      <c r="E2113" s="94"/>
      <c r="F2113" s="94"/>
    </row>
    <row r="2114" spans="5:6" ht="12">
      <c r="E2114" s="94"/>
      <c r="F2114" s="94"/>
    </row>
    <row r="2115" spans="5:6" ht="12">
      <c r="E2115" s="94"/>
      <c r="F2115" s="94"/>
    </row>
    <row r="2116" spans="5:6" ht="12">
      <c r="E2116" s="94"/>
      <c r="F2116" s="94"/>
    </row>
    <row r="2117" spans="5:6" ht="12">
      <c r="E2117" s="94"/>
      <c r="F2117" s="94"/>
    </row>
    <row r="2118" spans="5:6" ht="12">
      <c r="E2118" s="94"/>
      <c r="F2118" s="94"/>
    </row>
    <row r="2119" spans="5:6" ht="12">
      <c r="E2119" s="94"/>
      <c r="F2119" s="94"/>
    </row>
    <row r="2120" spans="5:6" ht="12">
      <c r="E2120" s="94"/>
      <c r="F2120" s="94"/>
    </row>
    <row r="2121" spans="5:6" ht="12">
      <c r="E2121" s="94"/>
      <c r="F2121" s="94"/>
    </row>
    <row r="2122" spans="5:6" ht="12">
      <c r="E2122" s="94"/>
      <c r="F2122" s="94"/>
    </row>
    <row r="2123" spans="5:6" ht="12">
      <c r="E2123" s="94"/>
      <c r="F2123" s="94"/>
    </row>
    <row r="2124" spans="5:6" ht="12">
      <c r="E2124" s="94"/>
      <c r="F2124" s="94"/>
    </row>
    <row r="2125" spans="5:6" ht="12">
      <c r="E2125" s="94"/>
      <c r="F2125" s="94"/>
    </row>
    <row r="2126" spans="5:6" ht="12">
      <c r="E2126" s="94"/>
      <c r="F2126" s="94"/>
    </row>
    <row r="2127" spans="5:6" ht="12">
      <c r="E2127" s="94"/>
      <c r="F2127" s="94"/>
    </row>
    <row r="2128" spans="5:6" ht="12">
      <c r="E2128" s="94"/>
      <c r="F2128" s="94"/>
    </row>
    <row r="2129" spans="5:6" ht="12">
      <c r="E2129" s="94"/>
      <c r="F2129" s="94"/>
    </row>
    <row r="2130" spans="5:6" ht="12">
      <c r="E2130" s="94"/>
      <c r="F2130" s="94"/>
    </row>
    <row r="2131" spans="5:6" ht="12">
      <c r="E2131" s="94"/>
      <c r="F2131" s="94"/>
    </row>
    <row r="2132" spans="5:6" ht="12">
      <c r="E2132" s="94"/>
      <c r="F2132" s="94"/>
    </row>
    <row r="2133" spans="5:6" ht="12">
      <c r="E2133" s="94"/>
      <c r="F2133" s="94"/>
    </row>
    <row r="2134" spans="5:6" ht="12">
      <c r="E2134" s="94"/>
      <c r="F2134" s="94"/>
    </row>
    <row r="2135" spans="5:6" ht="12">
      <c r="E2135" s="94"/>
      <c r="F2135" s="94"/>
    </row>
    <row r="2136" spans="5:6" ht="12">
      <c r="E2136" s="94"/>
      <c r="F2136" s="94"/>
    </row>
    <row r="2137" spans="5:6" ht="12">
      <c r="E2137" s="94"/>
      <c r="F2137" s="94"/>
    </row>
    <row r="2138" spans="5:6" ht="12">
      <c r="E2138" s="94"/>
      <c r="F2138" s="94"/>
    </row>
    <row r="2139" spans="5:6" ht="12">
      <c r="E2139" s="94"/>
      <c r="F2139" s="94"/>
    </row>
    <row r="2140" spans="5:6" ht="12">
      <c r="E2140" s="94"/>
      <c r="F2140" s="94"/>
    </row>
    <row r="2141" spans="5:6" ht="12">
      <c r="E2141" s="94"/>
      <c r="F2141" s="94"/>
    </row>
    <row r="2142" spans="5:6" ht="12">
      <c r="E2142" s="94"/>
      <c r="F2142" s="94"/>
    </row>
    <row r="2143" spans="5:6" ht="12">
      <c r="E2143" s="94"/>
      <c r="F2143" s="94"/>
    </row>
    <row r="2144" spans="5:6" ht="12">
      <c r="E2144" s="94"/>
      <c r="F2144" s="94"/>
    </row>
    <row r="2145" spans="5:6" ht="12">
      <c r="E2145" s="94"/>
      <c r="F2145" s="94"/>
    </row>
    <row r="2146" spans="5:6" ht="12">
      <c r="E2146" s="94"/>
      <c r="F2146" s="94"/>
    </row>
    <row r="2147" spans="5:6" ht="12">
      <c r="E2147" s="94"/>
      <c r="F2147" s="94"/>
    </row>
    <row r="2148" spans="5:6" ht="12">
      <c r="E2148" s="94"/>
      <c r="F2148" s="94"/>
    </row>
    <row r="2149" spans="5:6" ht="12">
      <c r="E2149" s="94"/>
      <c r="F2149" s="94"/>
    </row>
    <row r="2150" spans="5:6" ht="12">
      <c r="E2150" s="94"/>
      <c r="F2150" s="94"/>
    </row>
    <row r="2151" spans="5:6" ht="12">
      <c r="E2151" s="94"/>
      <c r="F2151" s="94"/>
    </row>
    <row r="2152" spans="5:6" ht="12">
      <c r="E2152" s="94"/>
      <c r="F2152" s="94"/>
    </row>
    <row r="2153" spans="5:6" ht="12">
      <c r="E2153" s="94"/>
      <c r="F2153" s="94"/>
    </row>
    <row r="2154" spans="5:6" ht="12">
      <c r="E2154" s="94"/>
      <c r="F2154" s="94"/>
    </row>
    <row r="2155" spans="5:6" ht="12">
      <c r="E2155" s="94"/>
      <c r="F2155" s="94"/>
    </row>
    <row r="2156" spans="5:6" ht="12">
      <c r="E2156" s="94"/>
      <c r="F2156" s="94"/>
    </row>
    <row r="2157" spans="5:6" ht="12">
      <c r="E2157" s="94"/>
      <c r="F2157" s="94"/>
    </row>
    <row r="2158" spans="5:6" ht="12">
      <c r="E2158" s="94"/>
      <c r="F2158" s="94"/>
    </row>
    <row r="2159" spans="5:6" ht="12">
      <c r="E2159" s="94"/>
      <c r="F2159" s="94"/>
    </row>
    <row r="2160" spans="5:6" ht="12">
      <c r="E2160" s="94"/>
      <c r="F2160" s="94"/>
    </row>
    <row r="2161" spans="5:6" ht="12">
      <c r="E2161" s="94"/>
      <c r="F2161" s="94"/>
    </row>
    <row r="2162" spans="5:6" ht="12">
      <c r="E2162" s="94"/>
      <c r="F2162" s="94"/>
    </row>
    <row r="2163" spans="5:6" ht="12">
      <c r="E2163" s="94"/>
      <c r="F2163" s="94"/>
    </row>
    <row r="2164" spans="5:6" ht="12">
      <c r="E2164" s="94"/>
      <c r="F2164" s="94"/>
    </row>
    <row r="2165" spans="5:6" ht="12">
      <c r="E2165" s="94"/>
      <c r="F2165" s="94"/>
    </row>
    <row r="2166" spans="5:6" ht="12">
      <c r="E2166" s="94"/>
      <c r="F2166" s="94"/>
    </row>
    <row r="2167" spans="5:6" ht="12">
      <c r="E2167" s="94"/>
      <c r="F2167" s="94"/>
    </row>
    <row r="2168" spans="5:6" ht="12">
      <c r="E2168" s="94"/>
      <c r="F2168" s="94"/>
    </row>
    <row r="2169" spans="5:6" ht="12">
      <c r="E2169" s="94"/>
      <c r="F2169" s="94"/>
    </row>
    <row r="2170" spans="5:6" ht="12">
      <c r="E2170" s="94"/>
      <c r="F2170" s="94"/>
    </row>
    <row r="2171" spans="5:6" ht="12">
      <c r="E2171" s="94"/>
      <c r="F2171" s="94"/>
    </row>
    <row r="2172" spans="5:6" ht="12">
      <c r="E2172" s="94"/>
      <c r="F2172" s="94"/>
    </row>
    <row r="2173" spans="5:6" ht="12">
      <c r="E2173" s="94"/>
      <c r="F2173" s="94"/>
    </row>
    <row r="2174" spans="5:6" ht="12">
      <c r="E2174" s="94"/>
      <c r="F2174" s="94"/>
    </row>
    <row r="2175" spans="5:6" ht="12">
      <c r="E2175" s="94"/>
      <c r="F2175" s="94"/>
    </row>
    <row r="2176" spans="5:6" ht="12">
      <c r="E2176" s="94"/>
      <c r="F2176" s="94"/>
    </row>
    <row r="2177" spans="5:6" ht="12">
      <c r="E2177" s="94"/>
      <c r="F2177" s="94"/>
    </row>
    <row r="2178" spans="5:6" ht="12">
      <c r="E2178" s="94"/>
      <c r="F2178" s="94"/>
    </row>
    <row r="2179" spans="5:6" ht="12">
      <c r="E2179" s="94"/>
      <c r="F2179" s="94"/>
    </row>
    <row r="2180" spans="5:6" ht="12">
      <c r="E2180" s="94"/>
      <c r="F2180" s="94"/>
    </row>
    <row r="2181" spans="5:6" ht="12">
      <c r="E2181" s="94"/>
      <c r="F2181" s="94"/>
    </row>
    <row r="2182" spans="5:6" ht="12">
      <c r="E2182" s="94"/>
      <c r="F2182" s="94"/>
    </row>
    <row r="2183" spans="5:6" ht="12">
      <c r="E2183" s="94"/>
      <c r="F2183" s="94"/>
    </row>
    <row r="2184" spans="5:6" ht="12">
      <c r="E2184" s="94"/>
      <c r="F2184" s="94"/>
    </row>
    <row r="2185" spans="5:6" ht="12">
      <c r="E2185" s="94"/>
      <c r="F2185" s="94"/>
    </row>
    <row r="2186" spans="5:6" ht="12">
      <c r="E2186" s="94"/>
      <c r="F2186" s="94"/>
    </row>
    <row r="2187" spans="5:6" ht="12">
      <c r="E2187" s="94"/>
      <c r="F2187" s="94"/>
    </row>
    <row r="2188" spans="5:6" ht="12">
      <c r="E2188" s="94"/>
      <c r="F2188" s="94"/>
    </row>
    <row r="2189" spans="5:6" ht="12">
      <c r="E2189" s="94"/>
      <c r="F2189" s="94"/>
    </row>
    <row r="2190" spans="5:6" ht="12">
      <c r="E2190" s="94"/>
      <c r="F2190" s="94"/>
    </row>
    <row r="2191" spans="5:6" ht="12">
      <c r="E2191" s="94"/>
      <c r="F2191" s="94"/>
    </row>
    <row r="2192" spans="5:6" ht="12">
      <c r="E2192" s="94"/>
      <c r="F2192" s="94"/>
    </row>
    <row r="2193" spans="5:6" ht="12">
      <c r="E2193" s="94"/>
      <c r="F2193" s="94"/>
    </row>
    <row r="2194" spans="5:6" ht="12">
      <c r="E2194" s="94"/>
      <c r="F2194" s="94"/>
    </row>
    <row r="2195" spans="5:6" ht="12">
      <c r="E2195" s="94"/>
      <c r="F2195" s="94"/>
    </row>
    <row r="2196" spans="5:6" ht="12">
      <c r="E2196" s="94"/>
      <c r="F2196" s="94"/>
    </row>
    <row r="2197" spans="5:6" ht="12">
      <c r="E2197" s="94"/>
      <c r="F2197" s="94"/>
    </row>
    <row r="2198" spans="5:6" ht="12">
      <c r="E2198" s="94"/>
      <c r="F2198" s="94"/>
    </row>
    <row r="2199" spans="5:6" ht="12">
      <c r="E2199" s="94"/>
      <c r="F2199" s="94"/>
    </row>
    <row r="2200" spans="5:6" ht="12">
      <c r="E2200" s="94"/>
      <c r="F2200" s="94"/>
    </row>
    <row r="2201" spans="5:6" ht="12">
      <c r="E2201" s="94"/>
      <c r="F2201" s="94"/>
    </row>
    <row r="2202" spans="5:6" ht="12">
      <c r="E2202" s="94"/>
      <c r="F2202" s="94"/>
    </row>
    <row r="2203" spans="5:6" ht="12">
      <c r="E2203" s="94"/>
      <c r="F2203" s="94"/>
    </row>
    <row r="2204" spans="5:6" ht="12">
      <c r="E2204" s="94"/>
      <c r="F2204" s="94"/>
    </row>
    <row r="2205" spans="5:6" ht="12">
      <c r="E2205" s="94"/>
      <c r="F2205" s="94"/>
    </row>
    <row r="2206" spans="5:6" ht="12">
      <c r="E2206" s="94"/>
      <c r="F2206" s="94"/>
    </row>
    <row r="2207" spans="5:6" ht="12">
      <c r="E2207" s="94"/>
      <c r="F2207" s="94"/>
    </row>
    <row r="2208" spans="5:6" ht="12">
      <c r="E2208" s="94"/>
      <c r="F2208" s="94"/>
    </row>
    <row r="2209" spans="5:6" ht="12">
      <c r="E2209" s="94"/>
      <c r="F2209" s="94"/>
    </row>
    <row r="2210" spans="5:6" ht="12">
      <c r="E2210" s="94"/>
      <c r="F2210" s="94"/>
    </row>
    <row r="2211" spans="5:6" ht="12">
      <c r="E2211" s="94"/>
      <c r="F2211" s="94"/>
    </row>
    <row r="2212" spans="5:6" ht="12">
      <c r="E2212" s="94"/>
      <c r="F2212" s="94"/>
    </row>
    <row r="2213" spans="5:6" ht="12">
      <c r="E2213" s="94"/>
      <c r="F2213" s="94"/>
    </row>
    <row r="2214" spans="5:6" ht="12">
      <c r="E2214" s="94"/>
      <c r="F2214" s="94"/>
    </row>
    <row r="2215" spans="5:6" ht="12">
      <c r="E2215" s="94"/>
      <c r="F2215" s="94"/>
    </row>
    <row r="2216" spans="5:6" ht="12">
      <c r="E2216" s="94"/>
      <c r="F2216" s="94"/>
    </row>
    <row r="2217" spans="5:6" ht="12">
      <c r="E2217" s="94"/>
      <c r="F2217" s="94"/>
    </row>
    <row r="2218" spans="5:6" ht="12">
      <c r="E2218" s="94"/>
      <c r="F2218" s="94"/>
    </row>
    <row r="2219" spans="5:6" ht="12">
      <c r="E2219" s="94"/>
      <c r="F2219" s="94"/>
    </row>
    <row r="2220" spans="5:6" ht="12">
      <c r="E2220" s="94"/>
      <c r="F2220" s="94"/>
    </row>
    <row r="2221" spans="5:6" ht="12">
      <c r="E2221" s="94"/>
      <c r="F2221" s="94"/>
    </row>
    <row r="2222" spans="5:6" ht="12">
      <c r="E2222" s="94"/>
      <c r="F2222" s="94"/>
    </row>
    <row r="2223" spans="5:6" ht="12">
      <c r="E2223" s="94"/>
      <c r="F2223" s="94"/>
    </row>
    <row r="2224" spans="5:6" ht="12">
      <c r="E2224" s="94"/>
      <c r="F2224" s="94"/>
    </row>
    <row r="2225" spans="5:6" ht="12">
      <c r="E2225" s="94"/>
      <c r="F2225" s="94"/>
    </row>
    <row r="2226" spans="5:6" ht="12">
      <c r="E2226" s="94"/>
      <c r="F2226" s="94"/>
    </row>
    <row r="2227" spans="5:6" ht="12">
      <c r="E2227" s="94"/>
      <c r="F2227" s="94"/>
    </row>
    <row r="2228" spans="5:6" ht="12">
      <c r="E2228" s="94"/>
      <c r="F2228" s="94"/>
    </row>
    <row r="2229" spans="5:6" ht="12">
      <c r="E2229" s="94"/>
      <c r="F2229" s="94"/>
    </row>
    <row r="2230" spans="5:6" ht="12">
      <c r="E2230" s="94"/>
      <c r="F2230" s="94"/>
    </row>
    <row r="2231" spans="5:6" ht="12">
      <c r="E2231" s="94"/>
      <c r="F2231" s="94"/>
    </row>
    <row r="2232" spans="5:6" ht="12">
      <c r="E2232" s="94"/>
      <c r="F2232" s="94"/>
    </row>
    <row r="2233" spans="5:6" ht="12">
      <c r="E2233" s="94"/>
      <c r="F2233" s="94"/>
    </row>
    <row r="2234" spans="5:6" ht="12">
      <c r="E2234" s="94"/>
      <c r="F2234" s="94"/>
    </row>
    <row r="2235" spans="5:6" ht="12">
      <c r="E2235" s="94"/>
      <c r="F2235" s="94"/>
    </row>
    <row r="2236" spans="5:6" ht="12">
      <c r="E2236" s="94"/>
      <c r="F2236" s="94"/>
    </row>
    <row r="2237" spans="5:6" ht="12">
      <c r="E2237" s="94"/>
      <c r="F2237" s="94"/>
    </row>
    <row r="2238" spans="5:6" ht="12">
      <c r="E2238" s="94"/>
      <c r="F2238" s="94"/>
    </row>
    <row r="2239" spans="5:6" ht="12">
      <c r="E2239" s="94"/>
      <c r="F2239" s="94"/>
    </row>
    <row r="2240" spans="5:6" ht="12">
      <c r="E2240" s="94"/>
      <c r="F2240" s="94"/>
    </row>
    <row r="2241" spans="5:6" ht="12">
      <c r="E2241" s="94"/>
      <c r="F2241" s="94"/>
    </row>
    <row r="2242" spans="5:6" ht="12">
      <c r="E2242" s="94"/>
      <c r="F2242" s="94"/>
    </row>
    <row r="2243" spans="5:6" ht="12">
      <c r="E2243" s="94"/>
      <c r="F2243" s="94"/>
    </row>
    <row r="2244" spans="5:6" ht="12">
      <c r="E2244" s="94"/>
      <c r="F2244" s="94"/>
    </row>
    <row r="2245" spans="5:6" ht="12">
      <c r="E2245" s="94"/>
      <c r="F2245" s="94"/>
    </row>
    <row r="2246" spans="5:6" ht="12">
      <c r="E2246" s="94"/>
      <c r="F2246" s="94"/>
    </row>
    <row r="2247" spans="5:6" ht="12">
      <c r="E2247" s="94"/>
      <c r="F2247" s="94"/>
    </row>
    <row r="2248" spans="5:6" ht="12">
      <c r="E2248" s="94"/>
      <c r="F2248" s="94"/>
    </row>
    <row r="2249" spans="5:6" ht="12">
      <c r="E2249" s="94"/>
      <c r="F2249" s="94"/>
    </row>
    <row r="2250" spans="5:6" ht="12">
      <c r="E2250" s="94"/>
      <c r="F2250" s="94"/>
    </row>
    <row r="2251" spans="5:6" ht="12">
      <c r="E2251" s="94"/>
      <c r="F2251" s="94"/>
    </row>
    <row r="2252" spans="5:6" ht="12">
      <c r="E2252" s="94"/>
      <c r="F2252" s="94"/>
    </row>
    <row r="2253" spans="5:6" ht="12">
      <c r="E2253" s="94"/>
      <c r="F2253" s="94"/>
    </row>
    <row r="2254" spans="5:6" ht="12">
      <c r="E2254" s="94"/>
      <c r="F2254" s="94"/>
    </row>
    <row r="2255" spans="5:6" ht="12">
      <c r="E2255" s="94"/>
      <c r="F2255" s="94"/>
    </row>
    <row r="2256" spans="5:6" ht="12">
      <c r="E2256" s="94"/>
      <c r="F2256" s="94"/>
    </row>
    <row r="2257" spans="5:6" ht="12">
      <c r="E2257" s="94"/>
      <c r="F2257" s="94"/>
    </row>
    <row r="2258" spans="5:6" ht="12">
      <c r="E2258" s="94"/>
      <c r="F2258" s="94"/>
    </row>
    <row r="2259" spans="5:6" ht="12">
      <c r="E2259" s="94"/>
      <c r="F2259" s="94"/>
    </row>
    <row r="2260" spans="5:6" ht="12">
      <c r="E2260" s="94"/>
      <c r="F2260" s="94"/>
    </row>
    <row r="2261" spans="5:6" ht="12">
      <c r="E2261" s="94"/>
      <c r="F2261" s="94"/>
    </row>
    <row r="2262" spans="5:6" ht="12">
      <c r="E2262" s="94"/>
      <c r="F2262" s="94"/>
    </row>
    <row r="2263" spans="5:6" ht="12">
      <c r="E2263" s="94"/>
      <c r="F2263" s="94"/>
    </row>
    <row r="2264" spans="5:6" ht="12">
      <c r="E2264" s="94"/>
      <c r="F2264" s="94"/>
    </row>
    <row r="2265" spans="5:6" ht="12">
      <c r="E2265" s="94"/>
      <c r="F2265" s="94"/>
    </row>
    <row r="2266" spans="5:6" ht="12">
      <c r="E2266" s="94"/>
      <c r="F2266" s="94"/>
    </row>
    <row r="2267" spans="5:6" ht="12">
      <c r="E2267" s="94"/>
      <c r="F2267" s="94"/>
    </row>
    <row r="2268" spans="5:6" ht="12">
      <c r="E2268" s="94"/>
      <c r="F2268" s="94"/>
    </row>
    <row r="2269" spans="5:6" ht="12">
      <c r="E2269" s="94"/>
      <c r="F2269" s="94"/>
    </row>
    <row r="2270" spans="5:6" ht="12">
      <c r="E2270" s="94"/>
      <c r="F2270" s="94"/>
    </row>
    <row r="2271" spans="5:6" ht="12">
      <c r="E2271" s="94"/>
      <c r="F2271" s="94"/>
    </row>
    <row r="2272" spans="5:6" ht="12">
      <c r="E2272" s="94"/>
      <c r="F2272" s="94"/>
    </row>
    <row r="2273" spans="5:6" ht="12">
      <c r="E2273" s="94"/>
      <c r="F2273" s="94"/>
    </row>
    <row r="2274" spans="5:6" ht="12">
      <c r="E2274" s="94"/>
      <c r="F2274" s="94"/>
    </row>
    <row r="2275" spans="5:6" ht="12">
      <c r="E2275" s="94"/>
      <c r="F2275" s="94"/>
    </row>
    <row r="2276" spans="5:6" ht="12">
      <c r="E2276" s="94"/>
      <c r="F2276" s="94"/>
    </row>
    <row r="2277" spans="5:6" ht="12">
      <c r="E2277" s="94"/>
      <c r="F2277" s="94"/>
    </row>
    <row r="2278" spans="5:6" ht="12">
      <c r="E2278" s="94"/>
      <c r="F2278" s="94"/>
    </row>
    <row r="2279" spans="5:6" ht="12">
      <c r="E2279" s="94"/>
      <c r="F2279" s="94"/>
    </row>
    <row r="2280" spans="5:6" ht="12">
      <c r="E2280" s="94"/>
      <c r="F2280" s="94"/>
    </row>
    <row r="2281" spans="5:6" ht="12">
      <c r="E2281" s="94"/>
      <c r="F2281" s="94"/>
    </row>
    <row r="2282" spans="5:6" ht="12">
      <c r="E2282" s="94"/>
      <c r="F2282" s="94"/>
    </row>
    <row r="2283" spans="5:6" ht="12">
      <c r="E2283" s="94"/>
      <c r="F2283" s="94"/>
    </row>
    <row r="2284" spans="5:6" ht="12">
      <c r="E2284" s="94"/>
      <c r="F2284" s="94"/>
    </row>
    <row r="2285" spans="5:6" ht="12">
      <c r="E2285" s="94"/>
      <c r="F2285" s="94"/>
    </row>
    <row r="2286" spans="5:6" ht="12">
      <c r="E2286" s="94"/>
      <c r="F2286" s="94"/>
    </row>
    <row r="2287" spans="5:6" ht="12">
      <c r="E2287" s="94"/>
      <c r="F2287" s="94"/>
    </row>
    <row r="2288" spans="5:6" ht="12">
      <c r="E2288" s="94"/>
      <c r="F2288" s="94"/>
    </row>
    <row r="2289" spans="5:6" ht="12">
      <c r="E2289" s="94"/>
      <c r="F2289" s="94"/>
    </row>
    <row r="2290" spans="5:6" ht="12">
      <c r="E2290" s="94"/>
      <c r="F2290" s="94"/>
    </row>
    <row r="2291" spans="5:6" ht="12">
      <c r="E2291" s="94"/>
      <c r="F2291" s="94"/>
    </row>
    <row r="2292" spans="5:6" ht="12">
      <c r="E2292" s="94"/>
      <c r="F2292" s="94"/>
    </row>
    <row r="2293" spans="5:6" ht="12">
      <c r="E2293" s="94"/>
      <c r="F2293" s="94"/>
    </row>
    <row r="2294" spans="5:6" ht="12">
      <c r="E2294" s="94"/>
      <c r="F2294" s="94"/>
    </row>
    <row r="2295" spans="5:6" ht="12">
      <c r="E2295" s="94"/>
      <c r="F2295" s="94"/>
    </row>
    <row r="2296" spans="5:6" ht="12">
      <c r="E2296" s="94"/>
      <c r="F2296" s="94"/>
    </row>
    <row r="2297" spans="5:6" ht="12">
      <c r="E2297" s="94"/>
      <c r="F2297" s="94"/>
    </row>
    <row r="2298" spans="5:6" ht="12">
      <c r="E2298" s="94"/>
      <c r="F2298" s="94"/>
    </row>
    <row r="2299" spans="5:6" ht="12">
      <c r="E2299" s="94"/>
      <c r="F2299" s="94"/>
    </row>
    <row r="2300" spans="5:6" ht="12">
      <c r="E2300" s="94"/>
      <c r="F2300" s="94"/>
    </row>
    <row r="2301" spans="5:6" ht="12">
      <c r="E2301" s="94"/>
      <c r="F2301" s="94"/>
    </row>
    <row r="2302" spans="5:6" ht="12">
      <c r="E2302" s="94"/>
      <c r="F2302" s="94"/>
    </row>
    <row r="2303" spans="5:6" ht="12">
      <c r="E2303" s="94"/>
      <c r="F2303" s="94"/>
    </row>
    <row r="2304" spans="5:6" ht="12">
      <c r="E2304" s="94"/>
      <c r="F2304" s="94"/>
    </row>
    <row r="2305" spans="5:6" ht="12">
      <c r="E2305" s="94"/>
      <c r="F2305" s="94"/>
    </row>
    <row r="2306" spans="5:6" ht="12">
      <c r="E2306" s="94"/>
      <c r="F2306" s="94"/>
    </row>
    <row r="2307" spans="5:6" ht="12">
      <c r="E2307" s="94"/>
      <c r="F2307" s="94"/>
    </row>
    <row r="2308" spans="5:6" ht="12">
      <c r="E2308" s="94"/>
      <c r="F2308" s="94"/>
    </row>
    <row r="2309" spans="5:6" ht="12">
      <c r="E2309" s="94"/>
      <c r="F2309" s="94"/>
    </row>
    <row r="2310" spans="5:6" ht="12">
      <c r="E2310" s="94"/>
      <c r="F2310" s="94"/>
    </row>
    <row r="2311" spans="5:6" ht="12">
      <c r="E2311" s="94"/>
      <c r="F2311" s="94"/>
    </row>
    <row r="2312" spans="5:6" ht="12">
      <c r="E2312" s="94"/>
      <c r="F2312" s="94"/>
    </row>
    <row r="2313" spans="5:6" ht="12">
      <c r="E2313" s="94"/>
      <c r="F2313" s="94"/>
    </row>
    <row r="2314" spans="5:6" ht="12">
      <c r="E2314" s="94"/>
      <c r="F2314" s="94"/>
    </row>
    <row r="2315" spans="5:6" ht="12">
      <c r="E2315" s="94"/>
      <c r="F2315" s="94"/>
    </row>
    <row r="2316" spans="5:6" ht="12">
      <c r="E2316" s="94"/>
      <c r="F2316" s="94"/>
    </row>
    <row r="2317" spans="5:6" ht="12">
      <c r="E2317" s="94"/>
      <c r="F2317" s="94"/>
    </row>
    <row r="2318" spans="5:6" ht="12">
      <c r="E2318" s="94"/>
      <c r="F2318" s="94"/>
    </row>
    <row r="2319" spans="5:6" ht="12">
      <c r="E2319" s="94"/>
      <c r="F2319" s="94"/>
    </row>
    <row r="2320" spans="5:6" ht="12">
      <c r="E2320" s="94"/>
      <c r="F2320" s="94"/>
    </row>
    <row r="2321" spans="5:6" ht="12">
      <c r="E2321" s="94"/>
      <c r="F2321" s="94"/>
    </row>
    <row r="2322" spans="5:6" ht="12">
      <c r="E2322" s="94"/>
      <c r="F2322" s="94"/>
    </row>
    <row r="2323" spans="5:6" ht="12">
      <c r="E2323" s="94"/>
      <c r="F2323" s="94"/>
    </row>
    <row r="2324" spans="5:6" ht="12">
      <c r="E2324" s="94"/>
      <c r="F2324" s="94"/>
    </row>
    <row r="2325" spans="5:6" ht="12">
      <c r="E2325" s="94"/>
      <c r="F2325" s="94"/>
    </row>
    <row r="2326" spans="5:6" ht="12">
      <c r="E2326" s="94"/>
      <c r="F2326" s="94"/>
    </row>
    <row r="2327" spans="5:6" ht="12">
      <c r="E2327" s="94"/>
      <c r="F2327" s="94"/>
    </row>
    <row r="2328" spans="5:6" ht="12">
      <c r="E2328" s="94"/>
      <c r="F2328" s="94"/>
    </row>
    <row r="2329" spans="5:6" ht="12">
      <c r="E2329" s="94"/>
      <c r="F2329" s="94"/>
    </row>
    <row r="2330" spans="5:6" ht="12">
      <c r="E2330" s="94"/>
      <c r="F2330" s="94"/>
    </row>
    <row r="2331" spans="5:6" ht="12">
      <c r="E2331" s="94"/>
      <c r="F2331" s="94"/>
    </row>
    <row r="2332" spans="5:6" ht="12">
      <c r="E2332" s="94"/>
      <c r="F2332" s="94"/>
    </row>
    <row r="2333" spans="5:6" ht="12">
      <c r="E2333" s="94"/>
      <c r="F2333" s="94"/>
    </row>
    <row r="2334" spans="5:6" ht="12">
      <c r="E2334" s="94"/>
      <c r="F2334" s="94"/>
    </row>
    <row r="2335" spans="5:6" ht="12">
      <c r="E2335" s="94"/>
      <c r="F2335" s="94"/>
    </row>
    <row r="2336" spans="5:6" ht="12">
      <c r="E2336" s="94"/>
      <c r="F2336" s="94"/>
    </row>
    <row r="2337" spans="5:6" ht="12">
      <c r="E2337" s="94"/>
      <c r="F2337" s="94"/>
    </row>
    <row r="2338" spans="5:6" ht="12">
      <c r="E2338" s="94"/>
      <c r="F2338" s="94"/>
    </row>
    <row r="2339" spans="5:6" ht="12">
      <c r="E2339" s="94"/>
      <c r="F2339" s="94"/>
    </row>
    <row r="2340" spans="5:6" ht="12">
      <c r="E2340" s="94"/>
      <c r="F2340" s="94"/>
    </row>
    <row r="2341" spans="5:6" ht="12">
      <c r="E2341" s="94"/>
      <c r="F2341" s="94"/>
    </row>
    <row r="2342" spans="5:6" ht="12">
      <c r="E2342" s="94"/>
      <c r="F2342" s="94"/>
    </row>
    <row r="2343" spans="5:6" ht="12">
      <c r="E2343" s="94"/>
      <c r="F2343" s="94"/>
    </row>
    <row r="2344" spans="5:6" ht="12">
      <c r="E2344" s="94"/>
      <c r="F2344" s="94"/>
    </row>
    <row r="2345" spans="5:6" ht="12">
      <c r="E2345" s="94"/>
      <c r="F2345" s="94"/>
    </row>
    <row r="2346" spans="5:6" ht="12">
      <c r="E2346" s="94"/>
      <c r="F2346" s="94"/>
    </row>
    <row r="2347" spans="5:6" ht="12">
      <c r="E2347" s="94"/>
      <c r="F2347" s="94"/>
    </row>
    <row r="2348" spans="5:6" ht="12">
      <c r="E2348" s="94"/>
      <c r="F2348" s="94"/>
    </row>
    <row r="2349" spans="5:6" ht="12">
      <c r="E2349" s="94"/>
      <c r="F2349" s="94"/>
    </row>
    <row r="2350" spans="5:6" ht="12">
      <c r="E2350" s="94"/>
      <c r="F2350" s="94"/>
    </row>
    <row r="2351" spans="5:6" ht="12">
      <c r="E2351" s="94"/>
      <c r="F2351" s="94"/>
    </row>
    <row r="2352" spans="5:6" ht="12">
      <c r="E2352" s="94"/>
      <c r="F2352" s="94"/>
    </row>
    <row r="2353" spans="5:6" ht="12">
      <c r="E2353" s="94"/>
      <c r="F2353" s="94"/>
    </row>
    <row r="2354" spans="5:6" ht="12">
      <c r="E2354" s="94"/>
      <c r="F2354" s="94"/>
    </row>
    <row r="2355" spans="5:6" ht="12">
      <c r="E2355" s="94"/>
      <c r="F2355" s="94"/>
    </row>
    <row r="2356" spans="5:6" ht="12">
      <c r="E2356" s="94"/>
      <c r="F2356" s="94"/>
    </row>
    <row r="2357" spans="5:6" ht="12">
      <c r="E2357" s="94"/>
      <c r="F2357" s="94"/>
    </row>
    <row r="2358" spans="5:6" ht="12">
      <c r="E2358" s="94"/>
      <c r="F2358" s="94"/>
    </row>
    <row r="2359" spans="5:6" ht="12">
      <c r="E2359" s="94"/>
      <c r="F2359" s="94"/>
    </row>
    <row r="2360" spans="5:6" ht="12">
      <c r="E2360" s="94"/>
      <c r="F2360" s="94"/>
    </row>
    <row r="2361" spans="5:6" ht="12">
      <c r="E2361" s="94"/>
      <c r="F2361" s="94"/>
    </row>
    <row r="2362" spans="5:6" ht="12">
      <c r="E2362" s="94"/>
      <c r="F2362" s="94"/>
    </row>
    <row r="2363" spans="5:6" ht="12">
      <c r="E2363" s="94"/>
      <c r="F2363" s="94"/>
    </row>
    <row r="2364" spans="5:6" ht="12">
      <c r="E2364" s="94"/>
      <c r="F2364" s="94"/>
    </row>
    <row r="2365" spans="5:6" ht="12">
      <c r="E2365" s="94"/>
      <c r="F2365" s="94"/>
    </row>
    <row r="2366" spans="5:6" ht="12">
      <c r="E2366" s="94"/>
      <c r="F2366" s="94"/>
    </row>
    <row r="2367" spans="5:6" ht="12">
      <c r="E2367" s="94"/>
      <c r="F2367" s="94"/>
    </row>
    <row r="2368" spans="5:6" ht="12">
      <c r="E2368" s="94"/>
      <c r="F2368" s="94"/>
    </row>
    <row r="2369" spans="5:6" ht="12">
      <c r="E2369" s="94"/>
      <c r="F2369" s="94"/>
    </row>
    <row r="2370" spans="5:6" ht="12">
      <c r="E2370" s="94"/>
      <c r="F2370" s="94"/>
    </row>
    <row r="2371" spans="5:6" ht="12">
      <c r="E2371" s="94"/>
      <c r="F2371" s="94"/>
    </row>
    <row r="2372" spans="5:6" ht="12">
      <c r="E2372" s="94"/>
      <c r="F2372" s="94"/>
    </row>
    <row r="2373" spans="5:6" ht="12">
      <c r="E2373" s="94"/>
      <c r="F2373" s="94"/>
    </row>
    <row r="2374" spans="5:6" ht="12">
      <c r="E2374" s="94"/>
      <c r="F2374" s="94"/>
    </row>
    <row r="2375" spans="5:6" ht="12">
      <c r="E2375" s="94"/>
      <c r="F2375" s="94"/>
    </row>
    <row r="2376" spans="5:6" ht="12">
      <c r="E2376" s="94"/>
      <c r="F2376" s="94"/>
    </row>
    <row r="2377" spans="5:6" ht="12">
      <c r="E2377" s="94"/>
      <c r="F2377" s="94"/>
    </row>
    <row r="2378" spans="5:6" ht="12">
      <c r="E2378" s="94"/>
      <c r="F2378" s="94"/>
    </row>
    <row r="2379" spans="5:6" ht="12">
      <c r="E2379" s="94"/>
      <c r="F2379" s="94"/>
    </row>
    <row r="2380" spans="5:6" ht="12">
      <c r="E2380" s="94"/>
      <c r="F2380" s="94"/>
    </row>
    <row r="2381" spans="5:6" ht="12">
      <c r="E2381" s="94"/>
      <c r="F2381" s="94"/>
    </row>
    <row r="2382" spans="5:6" ht="12">
      <c r="E2382" s="94"/>
      <c r="F2382" s="94"/>
    </row>
    <row r="2383" spans="5:6" ht="12">
      <c r="E2383" s="94"/>
      <c r="F2383" s="94"/>
    </row>
    <row r="2384" spans="5:6" ht="12">
      <c r="E2384" s="94"/>
      <c r="F2384" s="94"/>
    </row>
    <row r="2385" spans="5:6" ht="12">
      <c r="E2385" s="94"/>
      <c r="F2385" s="94"/>
    </row>
    <row r="2386" spans="5:6" ht="12">
      <c r="E2386" s="94"/>
      <c r="F2386" s="94"/>
    </row>
    <row r="2387" spans="5:6" ht="12">
      <c r="E2387" s="94"/>
      <c r="F2387" s="94"/>
    </row>
    <row r="2388" spans="5:6" ht="12">
      <c r="E2388" s="94"/>
      <c r="F2388" s="94"/>
    </row>
    <row r="2389" spans="5:6" ht="12">
      <c r="E2389" s="94"/>
      <c r="F2389" s="94"/>
    </row>
    <row r="2390" spans="5:6" ht="12">
      <c r="E2390" s="94"/>
      <c r="F2390" s="94"/>
    </row>
    <row r="2391" spans="5:6" ht="12">
      <c r="E2391" s="94"/>
      <c r="F2391" s="94"/>
    </row>
    <row r="2392" spans="5:6" ht="12">
      <c r="E2392" s="94"/>
      <c r="F2392" s="94"/>
    </row>
    <row r="2393" spans="5:6" ht="12">
      <c r="E2393" s="94"/>
      <c r="F2393" s="94"/>
    </row>
    <row r="2394" spans="5:6" ht="12">
      <c r="E2394" s="94"/>
      <c r="F2394" s="94"/>
    </row>
    <row r="2395" spans="5:6" ht="12">
      <c r="E2395" s="94"/>
      <c r="F2395" s="94"/>
    </row>
    <row r="2396" spans="5:6" ht="12">
      <c r="E2396" s="94"/>
      <c r="F2396" s="94"/>
    </row>
    <row r="2397" spans="5:6" ht="12">
      <c r="E2397" s="94"/>
      <c r="F2397" s="94"/>
    </row>
    <row r="2398" spans="5:6" ht="12">
      <c r="E2398" s="94"/>
      <c r="F2398" s="94"/>
    </row>
    <row r="2399" spans="5:6" ht="12">
      <c r="E2399" s="94"/>
      <c r="F2399" s="94"/>
    </row>
    <row r="2400" spans="5:6" ht="12">
      <c r="E2400" s="94"/>
      <c r="F2400" s="94"/>
    </row>
    <row r="2401" spans="5:6" ht="12">
      <c r="E2401" s="94"/>
      <c r="F2401" s="94"/>
    </row>
    <row r="2402" spans="5:6" ht="12">
      <c r="E2402" s="94"/>
      <c r="F2402" s="94"/>
    </row>
    <row r="2403" spans="5:6" ht="12">
      <c r="E2403" s="94"/>
      <c r="F2403" s="94"/>
    </row>
    <row r="2404" spans="5:6" ht="12">
      <c r="E2404" s="94"/>
      <c r="F2404" s="94"/>
    </row>
    <row r="2405" spans="5:6" ht="12">
      <c r="E2405" s="94"/>
      <c r="F2405" s="94"/>
    </row>
    <row r="2406" spans="5:6" ht="12">
      <c r="E2406" s="94"/>
      <c r="F2406" s="94"/>
    </row>
    <row r="2407" spans="5:6" ht="12">
      <c r="E2407" s="94"/>
      <c r="F2407" s="94"/>
    </row>
    <row r="2408" spans="5:6" ht="12">
      <c r="E2408" s="94"/>
      <c r="F2408" s="94"/>
    </row>
    <row r="2409" spans="5:6" ht="12">
      <c r="E2409" s="94"/>
      <c r="F2409" s="94"/>
    </row>
    <row r="2410" spans="5:6" ht="12">
      <c r="E2410" s="94"/>
      <c r="F2410" s="94"/>
    </row>
    <row r="2411" spans="5:6" ht="12">
      <c r="E2411" s="94"/>
      <c r="F2411" s="94"/>
    </row>
    <row r="2412" spans="5:6" ht="12">
      <c r="E2412" s="94"/>
      <c r="F2412" s="94"/>
    </row>
    <row r="2413" spans="5:6" ht="12">
      <c r="E2413" s="94"/>
      <c r="F2413" s="94"/>
    </row>
    <row r="2414" spans="5:6" ht="12">
      <c r="E2414" s="94"/>
      <c r="F2414" s="94"/>
    </row>
    <row r="2415" spans="5:6" ht="12">
      <c r="E2415" s="94"/>
      <c r="F2415" s="94"/>
    </row>
    <row r="2416" spans="5:6" ht="12">
      <c r="E2416" s="94"/>
      <c r="F2416" s="94"/>
    </row>
    <row r="2417" spans="5:6" ht="12">
      <c r="E2417" s="94"/>
      <c r="F2417" s="94"/>
    </row>
    <row r="2418" spans="5:6" ht="12">
      <c r="E2418" s="94"/>
      <c r="F2418" s="94"/>
    </row>
    <row r="2419" spans="5:6" ht="12">
      <c r="E2419" s="94"/>
      <c r="F2419" s="94"/>
    </row>
    <row r="2420" spans="5:6" ht="12">
      <c r="E2420" s="94"/>
      <c r="F2420" s="94"/>
    </row>
    <row r="2421" spans="5:6" ht="12">
      <c r="E2421" s="94"/>
      <c r="F2421" s="94"/>
    </row>
    <row r="2422" spans="5:6" ht="12">
      <c r="E2422" s="94"/>
      <c r="F2422" s="94"/>
    </row>
    <row r="2423" spans="5:6" ht="12">
      <c r="E2423" s="94"/>
      <c r="F2423" s="94"/>
    </row>
    <row r="2424" spans="5:6" ht="12">
      <c r="E2424" s="94"/>
      <c r="F2424" s="94"/>
    </row>
    <row r="2425" spans="5:6" ht="12">
      <c r="E2425" s="94"/>
      <c r="F2425" s="94"/>
    </row>
    <row r="2426" spans="5:6" ht="12">
      <c r="E2426" s="94"/>
      <c r="F2426" s="94"/>
    </row>
    <row r="2427" spans="5:6" ht="12">
      <c r="E2427" s="94"/>
      <c r="F2427" s="94"/>
    </row>
    <row r="2428" spans="5:6" ht="12">
      <c r="E2428" s="94"/>
      <c r="F2428" s="94"/>
    </row>
    <row r="2429" spans="5:6" ht="12">
      <c r="E2429" s="94"/>
      <c r="F2429" s="94"/>
    </row>
    <row r="2430" spans="5:6" ht="12">
      <c r="E2430" s="94"/>
      <c r="F2430" s="94"/>
    </row>
    <row r="2431" spans="5:6" ht="12">
      <c r="E2431" s="94"/>
      <c r="F2431" s="94"/>
    </row>
    <row r="2432" spans="5:6" ht="12">
      <c r="E2432" s="94"/>
      <c r="F2432" s="94"/>
    </row>
    <row r="2433" spans="5:6" ht="12">
      <c r="E2433" s="94"/>
      <c r="F2433" s="94"/>
    </row>
    <row r="2434" spans="5:6" ht="12">
      <c r="E2434" s="94"/>
      <c r="F2434" s="94"/>
    </row>
    <row r="2435" spans="5:6" ht="12">
      <c r="E2435" s="94"/>
      <c r="F2435" s="94"/>
    </row>
    <row r="2436" spans="5:6" ht="12">
      <c r="E2436" s="94"/>
      <c r="F2436" s="94"/>
    </row>
    <row r="2437" spans="5:6" ht="12">
      <c r="E2437" s="94"/>
      <c r="F2437" s="94"/>
    </row>
    <row r="2438" spans="5:6" ht="12">
      <c r="E2438" s="94"/>
      <c r="F2438" s="94"/>
    </row>
    <row r="2439" spans="5:6" ht="12">
      <c r="E2439" s="94"/>
      <c r="F2439" s="94"/>
    </row>
    <row r="2440" spans="5:6" ht="12">
      <c r="E2440" s="94"/>
      <c r="F2440" s="94"/>
    </row>
    <row r="2441" spans="5:6" ht="12">
      <c r="E2441" s="94"/>
      <c r="F2441" s="94"/>
    </row>
    <row r="2442" spans="5:6" ht="12">
      <c r="E2442" s="94"/>
      <c r="F2442" s="94"/>
    </row>
    <row r="2443" spans="5:6" ht="12">
      <c r="E2443" s="94"/>
      <c r="F2443" s="94"/>
    </row>
    <row r="2444" spans="5:6" ht="12">
      <c r="E2444" s="94"/>
      <c r="F2444" s="94"/>
    </row>
    <row r="2445" spans="5:6" ht="12">
      <c r="E2445" s="94"/>
      <c r="F2445" s="94"/>
    </row>
    <row r="2446" spans="5:6" ht="12">
      <c r="E2446" s="94"/>
      <c r="F2446" s="94"/>
    </row>
    <row r="2447" spans="5:6" ht="12">
      <c r="E2447" s="94"/>
      <c r="F2447" s="94"/>
    </row>
    <row r="2448" spans="5:6" ht="12">
      <c r="E2448" s="94"/>
      <c r="F2448" s="94"/>
    </row>
    <row r="2449" spans="5:6" ht="12">
      <c r="E2449" s="94"/>
      <c r="F2449" s="94"/>
    </row>
    <row r="2450" spans="5:6" ht="12">
      <c r="E2450" s="94"/>
      <c r="F2450" s="94"/>
    </row>
    <row r="2451" spans="5:6" ht="12">
      <c r="E2451" s="94"/>
      <c r="F2451" s="94"/>
    </row>
    <row r="2452" spans="5:6" ht="12">
      <c r="E2452" s="94"/>
      <c r="F2452" s="94"/>
    </row>
    <row r="2453" spans="5:6" ht="12">
      <c r="E2453" s="94"/>
      <c r="F2453" s="94"/>
    </row>
    <row r="2454" spans="5:6" ht="12">
      <c r="E2454" s="94"/>
      <c r="F2454" s="94"/>
    </row>
    <row r="2455" spans="5:6" ht="12">
      <c r="E2455" s="94"/>
      <c r="F2455" s="94"/>
    </row>
    <row r="2456" spans="5:6" ht="12">
      <c r="E2456" s="94"/>
      <c r="F2456" s="94"/>
    </row>
    <row r="2457" spans="5:6" ht="12">
      <c r="E2457" s="94"/>
      <c r="F2457" s="94"/>
    </row>
    <row r="2458" spans="5:6" ht="12">
      <c r="E2458" s="94"/>
      <c r="F2458" s="94"/>
    </row>
    <row r="2459" spans="5:6" ht="12">
      <c r="E2459" s="94"/>
      <c r="F2459" s="94"/>
    </row>
    <row r="2460" spans="5:6" ht="12">
      <c r="E2460" s="94"/>
      <c r="F2460" s="94"/>
    </row>
    <row r="2461" spans="5:6" ht="12">
      <c r="E2461" s="94"/>
      <c r="F2461" s="94"/>
    </row>
    <row r="2462" spans="5:6" ht="12">
      <c r="E2462" s="94"/>
      <c r="F2462" s="94"/>
    </row>
    <row r="2463" spans="5:6" ht="12">
      <c r="E2463" s="94"/>
      <c r="F2463" s="94"/>
    </row>
    <row r="2464" spans="5:6" ht="12">
      <c r="E2464" s="94"/>
      <c r="F2464" s="94"/>
    </row>
    <row r="2465" spans="5:6" ht="12">
      <c r="E2465" s="94"/>
      <c r="F2465" s="94"/>
    </row>
    <row r="2466" spans="5:6" ht="12">
      <c r="E2466" s="94"/>
      <c r="F2466" s="94"/>
    </row>
    <row r="2467" spans="5:6" ht="12">
      <c r="E2467" s="94"/>
      <c r="F2467" s="94"/>
    </row>
    <row r="2468" spans="5:6" ht="12">
      <c r="E2468" s="94"/>
      <c r="F2468" s="94"/>
    </row>
    <row r="2469" spans="5:6" ht="12">
      <c r="E2469" s="94"/>
      <c r="F2469" s="94"/>
    </row>
    <row r="2470" spans="5:6" ht="12">
      <c r="E2470" s="94"/>
      <c r="F2470" s="94"/>
    </row>
    <row r="2471" spans="5:6" ht="12">
      <c r="E2471" s="94"/>
      <c r="F2471" s="94"/>
    </row>
    <row r="2472" spans="5:6" ht="12">
      <c r="E2472" s="94"/>
      <c r="F2472" s="94"/>
    </row>
    <row r="2473" spans="5:6" ht="12">
      <c r="E2473" s="94"/>
      <c r="F2473" s="94"/>
    </row>
    <row r="2474" spans="5:6" ht="12">
      <c r="E2474" s="94"/>
      <c r="F2474" s="94"/>
    </row>
    <row r="2475" spans="5:6" ht="12">
      <c r="E2475" s="94"/>
      <c r="F2475" s="94"/>
    </row>
    <row r="2476" spans="5:6" ht="12">
      <c r="E2476" s="94"/>
      <c r="F2476" s="94"/>
    </row>
    <row r="2477" spans="5:6" ht="12">
      <c r="E2477" s="94"/>
      <c r="F2477" s="94"/>
    </row>
    <row r="2478" spans="5:6" ht="12">
      <c r="E2478" s="94"/>
      <c r="F2478" s="94"/>
    </row>
    <row r="2479" spans="5:6" ht="12">
      <c r="E2479" s="94"/>
      <c r="F2479" s="94"/>
    </row>
    <row r="2480" spans="5:6" ht="12">
      <c r="E2480" s="94"/>
      <c r="F2480" s="94"/>
    </row>
    <row r="2481" spans="5:6" ht="12">
      <c r="E2481" s="94"/>
      <c r="F2481" s="94"/>
    </row>
    <row r="2482" spans="5:6" ht="12">
      <c r="E2482" s="94"/>
      <c r="F2482" s="94"/>
    </row>
    <row r="2483" spans="5:6" ht="12">
      <c r="E2483" s="94"/>
      <c r="F2483" s="94"/>
    </row>
    <row r="2484" spans="5:6" ht="12">
      <c r="E2484" s="94"/>
      <c r="F2484" s="94"/>
    </row>
    <row r="2485" spans="5:6" ht="12">
      <c r="E2485" s="94"/>
      <c r="F2485" s="94"/>
    </row>
    <row r="2486" spans="5:6" ht="12">
      <c r="E2486" s="94"/>
      <c r="F2486" s="94"/>
    </row>
    <row r="2487" spans="5:6" ht="12">
      <c r="E2487" s="94"/>
      <c r="F2487" s="94"/>
    </row>
    <row r="2488" spans="5:6" ht="12">
      <c r="E2488" s="94"/>
      <c r="F2488" s="94"/>
    </row>
    <row r="2489" spans="5:6" ht="12">
      <c r="E2489" s="94"/>
      <c r="F2489" s="94"/>
    </row>
    <row r="2490" spans="5:6" ht="12">
      <c r="E2490" s="94"/>
      <c r="F2490" s="94"/>
    </row>
    <row r="2491" spans="5:6" ht="12">
      <c r="E2491" s="94"/>
      <c r="F2491" s="94"/>
    </row>
    <row r="2492" spans="5:6" ht="12">
      <c r="E2492" s="94"/>
      <c r="F2492" s="94"/>
    </row>
    <row r="2493" spans="5:6" ht="12">
      <c r="E2493" s="94"/>
      <c r="F2493" s="94"/>
    </row>
    <row r="2494" spans="5:6" ht="12">
      <c r="E2494" s="94"/>
      <c r="F2494" s="94"/>
    </row>
    <row r="2495" spans="5:6" ht="12">
      <c r="E2495" s="94"/>
      <c r="F2495" s="94"/>
    </row>
    <row r="2496" spans="5:6" ht="12">
      <c r="E2496" s="94"/>
      <c r="F2496" s="94"/>
    </row>
    <row r="2497" spans="5:6" ht="12">
      <c r="E2497" s="94"/>
      <c r="F2497" s="94"/>
    </row>
    <row r="2498" spans="5:6" ht="12">
      <c r="E2498" s="94"/>
      <c r="F2498" s="94"/>
    </row>
    <row r="2499" spans="5:6" ht="12">
      <c r="E2499" s="94"/>
      <c r="F2499" s="94"/>
    </row>
    <row r="2500" spans="5:6" ht="12">
      <c r="E2500" s="94"/>
      <c r="F2500" s="94"/>
    </row>
    <row r="2501" spans="5:6" ht="12">
      <c r="E2501" s="94"/>
      <c r="F2501" s="94"/>
    </row>
    <row r="2502" spans="5:6" ht="12">
      <c r="E2502" s="94"/>
      <c r="F2502" s="94"/>
    </row>
    <row r="2503" spans="5:6" ht="12">
      <c r="E2503" s="94"/>
      <c r="F2503" s="94"/>
    </row>
    <row r="2504" spans="5:6" ht="12">
      <c r="E2504" s="94"/>
      <c r="F2504" s="94"/>
    </row>
    <row r="2505" spans="5:6" ht="12">
      <c r="E2505" s="94"/>
      <c r="F2505" s="94"/>
    </row>
    <row r="2506" spans="5:6" ht="12">
      <c r="E2506" s="94"/>
      <c r="F2506" s="94"/>
    </row>
    <row r="2507" spans="5:6" ht="12">
      <c r="E2507" s="94"/>
      <c r="F2507" s="94"/>
    </row>
    <row r="2508" spans="5:6" ht="12">
      <c r="E2508" s="94"/>
      <c r="F2508" s="94"/>
    </row>
    <row r="2509" spans="5:6" ht="12">
      <c r="E2509" s="94"/>
      <c r="F2509" s="94"/>
    </row>
    <row r="2510" spans="5:6" ht="12">
      <c r="E2510" s="94"/>
      <c r="F2510" s="94"/>
    </row>
    <row r="2511" spans="5:6" ht="12">
      <c r="E2511" s="94"/>
      <c r="F2511" s="94"/>
    </row>
    <row r="2512" spans="5:6" ht="12">
      <c r="E2512" s="94"/>
      <c r="F2512" s="94"/>
    </row>
    <row r="2513" spans="5:6" ht="12">
      <c r="E2513" s="94"/>
      <c r="F2513" s="94"/>
    </row>
    <row r="2514" spans="5:6" ht="12">
      <c r="E2514" s="94"/>
      <c r="F2514" s="94"/>
    </row>
    <row r="2515" spans="5:6" ht="12">
      <c r="E2515" s="94"/>
      <c r="F2515" s="94"/>
    </row>
    <row r="2516" spans="5:6" ht="12">
      <c r="E2516" s="94"/>
      <c r="F2516" s="94"/>
    </row>
    <row r="2517" spans="5:6" ht="12">
      <c r="E2517" s="94"/>
      <c r="F2517" s="94"/>
    </row>
    <row r="2518" spans="5:6" ht="12">
      <c r="E2518" s="94"/>
      <c r="F2518" s="94"/>
    </row>
    <row r="2519" spans="5:6" ht="12">
      <c r="E2519" s="94"/>
      <c r="F2519" s="94"/>
    </row>
    <row r="2520" spans="5:6" ht="12">
      <c r="E2520" s="94"/>
      <c r="F2520" s="94"/>
    </row>
    <row r="2521" spans="5:6" ht="12">
      <c r="E2521" s="94"/>
      <c r="F2521" s="94"/>
    </row>
    <row r="2522" spans="5:6" ht="12">
      <c r="E2522" s="94"/>
      <c r="F2522" s="94"/>
    </row>
    <row r="2523" spans="5:6" ht="12">
      <c r="E2523" s="94"/>
      <c r="F2523" s="94"/>
    </row>
    <row r="2524" spans="5:6" ht="12">
      <c r="E2524" s="94"/>
      <c r="F2524" s="94"/>
    </row>
    <row r="2525" spans="5:6" ht="12">
      <c r="E2525" s="94"/>
      <c r="F2525" s="94"/>
    </row>
    <row r="2526" spans="5:6" ht="12">
      <c r="E2526" s="94"/>
      <c r="F2526" s="94"/>
    </row>
    <row r="2527" spans="5:6" ht="12">
      <c r="E2527" s="94"/>
      <c r="F2527" s="94"/>
    </row>
    <row r="2528" spans="5:6" ht="12">
      <c r="E2528" s="94"/>
      <c r="F2528" s="94"/>
    </row>
    <row r="2529" spans="5:6" ht="12">
      <c r="E2529" s="94"/>
      <c r="F2529" s="94"/>
    </row>
    <row r="2530" spans="5:6" ht="12">
      <c r="E2530" s="94"/>
      <c r="F2530" s="94"/>
    </row>
    <row r="2531" spans="5:6" ht="12">
      <c r="E2531" s="94"/>
      <c r="F2531" s="94"/>
    </row>
    <row r="2532" spans="5:6" ht="12">
      <c r="E2532" s="94"/>
      <c r="F2532" s="94"/>
    </row>
    <row r="2533" spans="5:6" ht="12">
      <c r="E2533" s="94"/>
      <c r="F2533" s="94"/>
    </row>
    <row r="2534" spans="5:6" ht="12">
      <c r="E2534" s="94"/>
      <c r="F2534" s="94"/>
    </row>
    <row r="2535" spans="5:6" ht="12">
      <c r="E2535" s="94"/>
      <c r="F2535" s="94"/>
    </row>
    <row r="2536" spans="5:6" ht="12">
      <c r="E2536" s="94"/>
      <c r="F2536" s="94"/>
    </row>
    <row r="2537" spans="5:6" ht="12">
      <c r="E2537" s="94"/>
      <c r="F2537" s="94"/>
    </row>
    <row r="2538" spans="5:6" ht="12">
      <c r="E2538" s="94"/>
      <c r="F2538" s="94"/>
    </row>
    <row r="2539" spans="5:6" ht="12">
      <c r="E2539" s="94"/>
      <c r="F2539" s="94"/>
    </row>
    <row r="2540" spans="5:6" ht="12">
      <c r="E2540" s="94"/>
      <c r="F2540" s="94"/>
    </row>
    <row r="2541" spans="5:6" ht="12">
      <c r="E2541" s="94"/>
      <c r="F2541" s="94"/>
    </row>
    <row r="2542" spans="5:6" ht="12">
      <c r="E2542" s="94"/>
      <c r="F2542" s="94"/>
    </row>
    <row r="2543" spans="5:6" ht="12">
      <c r="E2543" s="94"/>
      <c r="F2543" s="94"/>
    </row>
    <row r="2544" spans="5:6" ht="12">
      <c r="E2544" s="94"/>
      <c r="F2544" s="94"/>
    </row>
    <row r="2545" spans="5:6" ht="12">
      <c r="E2545" s="94"/>
      <c r="F2545" s="94"/>
    </row>
    <row r="2546" spans="5:6" ht="12">
      <c r="E2546" s="94"/>
      <c r="F2546" s="94"/>
    </row>
    <row r="2547" spans="5:6" ht="12">
      <c r="E2547" s="94"/>
      <c r="F2547" s="94"/>
    </row>
    <row r="2548" spans="5:6" ht="12">
      <c r="E2548" s="94"/>
      <c r="F2548" s="94"/>
    </row>
    <row r="2549" spans="5:6" ht="12">
      <c r="E2549" s="94"/>
      <c r="F2549" s="94"/>
    </row>
    <row r="2550" spans="5:6" ht="12">
      <c r="E2550" s="94"/>
      <c r="F2550" s="94"/>
    </row>
    <row r="2551" spans="5:6" ht="12">
      <c r="E2551" s="94"/>
      <c r="F2551" s="94"/>
    </row>
    <row r="2552" spans="5:6" ht="12">
      <c r="E2552" s="94"/>
      <c r="F2552" s="94"/>
    </row>
    <row r="2553" spans="5:6" ht="12">
      <c r="E2553" s="94"/>
      <c r="F2553" s="94"/>
    </row>
    <row r="2554" spans="5:6" ht="12">
      <c r="E2554" s="94"/>
      <c r="F2554" s="94"/>
    </row>
    <row r="2555" spans="5:6" ht="12">
      <c r="E2555" s="94"/>
      <c r="F2555" s="94"/>
    </row>
    <row r="2556" spans="5:6" ht="12">
      <c r="E2556" s="94"/>
      <c r="F2556" s="94"/>
    </row>
    <row r="2557" spans="5:6" ht="12">
      <c r="E2557" s="94"/>
      <c r="F2557" s="94"/>
    </row>
    <row r="2558" spans="5:6" ht="12">
      <c r="E2558" s="94"/>
      <c r="F2558" s="94"/>
    </row>
    <row r="2559" spans="5:6" ht="12">
      <c r="E2559" s="94"/>
      <c r="F2559" s="94"/>
    </row>
    <row r="2560" spans="5:6" ht="12">
      <c r="E2560" s="94"/>
      <c r="F2560" s="94"/>
    </row>
    <row r="2561" spans="5:6" ht="12">
      <c r="E2561" s="94"/>
      <c r="F2561" s="94"/>
    </row>
    <row r="2562" spans="5:6" ht="12">
      <c r="E2562" s="94"/>
      <c r="F2562" s="94"/>
    </row>
    <row r="2563" spans="5:6" ht="12">
      <c r="E2563" s="94"/>
      <c r="F2563" s="94"/>
    </row>
    <row r="2564" spans="5:6" ht="12">
      <c r="E2564" s="94"/>
      <c r="F2564" s="94"/>
    </row>
    <row r="2565" spans="5:6" ht="12">
      <c r="E2565" s="94"/>
      <c r="F2565" s="94"/>
    </row>
    <row r="2566" spans="5:6" ht="12">
      <c r="E2566" s="94"/>
      <c r="F2566" s="94"/>
    </row>
    <row r="2567" spans="5:6" ht="12">
      <c r="E2567" s="94"/>
      <c r="F2567" s="94"/>
    </row>
    <row r="2568" spans="5:6" ht="12">
      <c r="E2568" s="94"/>
      <c r="F2568" s="94"/>
    </row>
    <row r="2569" spans="5:6" ht="12">
      <c r="E2569" s="94"/>
      <c r="F2569" s="94"/>
    </row>
    <row r="2570" spans="5:6" ht="12">
      <c r="E2570" s="94"/>
      <c r="F2570" s="94"/>
    </row>
    <row r="2571" spans="5:6" ht="12">
      <c r="E2571" s="94"/>
      <c r="F2571" s="94"/>
    </row>
    <row r="2572" spans="5:6" ht="12">
      <c r="E2572" s="94"/>
      <c r="F2572" s="94"/>
    </row>
    <row r="2573" spans="5:6" ht="12">
      <c r="E2573" s="94"/>
      <c r="F2573" s="94"/>
    </row>
    <row r="2574" spans="5:6" ht="12">
      <c r="E2574" s="94"/>
      <c r="F2574" s="94"/>
    </row>
    <row r="2575" spans="5:6" ht="12">
      <c r="E2575" s="94"/>
      <c r="F2575" s="94"/>
    </row>
    <row r="2576" spans="5:6" ht="12">
      <c r="E2576" s="94"/>
      <c r="F2576" s="94"/>
    </row>
    <row r="2577" spans="5:6" ht="12">
      <c r="E2577" s="94"/>
      <c r="F2577" s="94"/>
    </row>
    <row r="2578" spans="5:6" ht="12">
      <c r="E2578" s="94"/>
      <c r="F2578" s="94"/>
    </row>
    <row r="2579" spans="5:6" ht="12">
      <c r="E2579" s="94"/>
      <c r="F2579" s="94"/>
    </row>
    <row r="2580" spans="5:6" ht="12">
      <c r="E2580" s="94"/>
      <c r="F2580" s="94"/>
    </row>
    <row r="2581" spans="5:6" ht="12">
      <c r="E2581" s="94"/>
      <c r="F2581" s="94"/>
    </row>
    <row r="2582" spans="5:6" ht="12">
      <c r="E2582" s="94"/>
      <c r="F2582" s="94"/>
    </row>
    <row r="2583" spans="5:6" ht="12">
      <c r="E2583" s="94"/>
      <c r="F2583" s="94"/>
    </row>
    <row r="2584" spans="5:6" ht="12">
      <c r="E2584" s="94"/>
      <c r="F2584" s="94"/>
    </row>
    <row r="2585" spans="5:6" ht="12">
      <c r="E2585" s="94"/>
      <c r="F2585" s="94"/>
    </row>
    <row r="2586" spans="5:6" ht="12">
      <c r="E2586" s="94"/>
      <c r="F2586" s="94"/>
    </row>
    <row r="2587" spans="5:6" ht="12">
      <c r="E2587" s="94"/>
      <c r="F2587" s="94"/>
    </row>
    <row r="2588" spans="5:6" ht="12">
      <c r="E2588" s="94"/>
      <c r="F2588" s="94"/>
    </row>
    <row r="2589" spans="5:6" ht="12">
      <c r="E2589" s="94"/>
      <c r="F2589" s="94"/>
    </row>
    <row r="2590" spans="5:6" ht="12">
      <c r="E2590" s="94"/>
      <c r="F2590" s="94"/>
    </row>
    <row r="2591" spans="5:6" ht="12">
      <c r="E2591" s="94"/>
      <c r="F2591" s="94"/>
    </row>
    <row r="2592" spans="5:6" ht="12">
      <c r="E2592" s="94"/>
      <c r="F2592" s="94"/>
    </row>
    <row r="2593" spans="5:6" ht="12">
      <c r="E2593" s="94"/>
      <c r="F2593" s="94"/>
    </row>
    <row r="2594" spans="5:6" ht="12">
      <c r="E2594" s="94"/>
      <c r="F2594" s="94"/>
    </row>
    <row r="2595" spans="5:6" ht="12">
      <c r="E2595" s="94"/>
      <c r="F2595" s="94"/>
    </row>
    <row r="2596" spans="5:6" ht="12">
      <c r="E2596" s="94"/>
      <c r="F2596" s="94"/>
    </row>
    <row r="2597" spans="5:6" ht="12">
      <c r="E2597" s="94"/>
      <c r="F2597" s="94"/>
    </row>
    <row r="2598" spans="5:6" ht="12">
      <c r="E2598" s="94"/>
      <c r="F2598" s="94"/>
    </row>
    <row r="2599" spans="5:6" ht="12">
      <c r="E2599" s="94"/>
      <c r="F2599" s="94"/>
    </row>
    <row r="2600" spans="5:6" ht="12">
      <c r="E2600" s="94"/>
      <c r="F2600" s="94"/>
    </row>
    <row r="2601" spans="5:6" ht="12">
      <c r="E2601" s="94"/>
      <c r="F2601" s="94"/>
    </row>
    <row r="2602" spans="5:6" ht="12">
      <c r="E2602" s="94"/>
      <c r="F2602" s="94"/>
    </row>
    <row r="2603" spans="5:6" ht="12">
      <c r="E2603" s="94"/>
      <c r="F2603" s="94"/>
    </row>
    <row r="2604" spans="5:6" ht="12">
      <c r="E2604" s="94"/>
      <c r="F2604" s="94"/>
    </row>
    <row r="2605" spans="5:6" ht="12">
      <c r="E2605" s="94"/>
      <c r="F2605" s="94"/>
    </row>
    <row r="2606" spans="5:6" ht="12">
      <c r="E2606" s="94"/>
      <c r="F2606" s="94"/>
    </row>
    <row r="2607" spans="5:6" ht="12">
      <c r="E2607" s="94"/>
      <c r="F2607" s="94"/>
    </row>
    <row r="2608" spans="5:6" ht="12">
      <c r="E2608" s="94"/>
      <c r="F2608" s="94"/>
    </row>
    <row r="2609" spans="5:6" ht="12">
      <c r="E2609" s="94"/>
      <c r="F2609" s="94"/>
    </row>
    <row r="2610" spans="5:6" ht="12">
      <c r="E2610" s="94"/>
      <c r="F2610" s="94"/>
    </row>
    <row r="2611" spans="5:6" ht="12">
      <c r="E2611" s="94"/>
      <c r="F2611" s="94"/>
    </row>
    <row r="2612" spans="5:6" ht="12">
      <c r="E2612" s="94"/>
      <c r="F2612" s="94"/>
    </row>
    <row r="2613" spans="5:6" ht="12">
      <c r="E2613" s="94"/>
      <c r="F2613" s="94"/>
    </row>
    <row r="2614" spans="5:6" ht="12">
      <c r="E2614" s="94"/>
      <c r="F2614" s="94"/>
    </row>
    <row r="2615" spans="5:6" ht="12">
      <c r="E2615" s="94"/>
      <c r="F2615" s="94"/>
    </row>
    <row r="2616" spans="5:6" ht="12">
      <c r="E2616" s="94"/>
      <c r="F2616" s="94"/>
    </row>
    <row r="2617" spans="5:6" ht="12">
      <c r="E2617" s="94"/>
      <c r="F2617" s="94"/>
    </row>
    <row r="2618" spans="5:6" ht="12">
      <c r="E2618" s="94"/>
      <c r="F2618" s="94"/>
    </row>
    <row r="2619" spans="5:6" ht="12">
      <c r="E2619" s="94"/>
      <c r="F2619" s="94"/>
    </row>
    <row r="2620" spans="5:6" ht="12">
      <c r="E2620" s="94"/>
      <c r="F2620" s="94"/>
    </row>
    <row r="2621" spans="5:6" ht="12">
      <c r="E2621" s="94"/>
      <c r="F2621" s="94"/>
    </row>
    <row r="2622" spans="5:6" ht="12">
      <c r="E2622" s="94"/>
      <c r="F2622" s="94"/>
    </row>
    <row r="2623" spans="5:6" ht="12">
      <c r="E2623" s="94"/>
      <c r="F2623" s="94"/>
    </row>
    <row r="2624" spans="5:6" ht="12">
      <c r="E2624" s="94"/>
      <c r="F2624" s="94"/>
    </row>
    <row r="2625" spans="5:6" ht="12">
      <c r="E2625" s="94"/>
      <c r="F2625" s="94"/>
    </row>
    <row r="2626" spans="5:6" ht="12">
      <c r="E2626" s="94"/>
      <c r="F2626" s="94"/>
    </row>
    <row r="2627" spans="5:6" ht="12">
      <c r="E2627" s="94"/>
      <c r="F2627" s="94"/>
    </row>
    <row r="2628" spans="5:6" ht="12">
      <c r="E2628" s="94"/>
      <c r="F2628" s="94"/>
    </row>
    <row r="2629" spans="5:6" ht="12">
      <c r="E2629" s="94"/>
      <c r="F2629" s="94"/>
    </row>
    <row r="2630" spans="5:6" ht="12">
      <c r="E2630" s="94"/>
      <c r="F2630" s="94"/>
    </row>
    <row r="2631" spans="5:6" ht="12">
      <c r="E2631" s="94"/>
      <c r="F2631" s="94"/>
    </row>
    <row r="2632" spans="5:6" ht="12">
      <c r="E2632" s="94"/>
      <c r="F2632" s="94"/>
    </row>
    <row r="2633" spans="5:6" ht="12">
      <c r="E2633" s="94"/>
      <c r="F2633" s="94"/>
    </row>
    <row r="2634" spans="5:6" ht="12">
      <c r="E2634" s="94"/>
      <c r="F2634" s="94"/>
    </row>
    <row r="2635" spans="5:6" ht="12">
      <c r="E2635" s="94"/>
      <c r="F2635" s="94"/>
    </row>
    <row r="2636" spans="5:6" ht="12">
      <c r="E2636" s="94"/>
      <c r="F2636" s="94"/>
    </row>
    <row r="2637" spans="5:6" ht="12">
      <c r="E2637" s="94"/>
      <c r="F2637" s="94"/>
    </row>
    <row r="2638" spans="5:6" ht="12">
      <c r="E2638" s="94"/>
      <c r="F2638" s="94"/>
    </row>
    <row r="2639" spans="5:6" ht="12">
      <c r="E2639" s="94"/>
      <c r="F2639" s="94"/>
    </row>
    <row r="2640" spans="5:6" ht="12">
      <c r="E2640" s="94"/>
      <c r="F2640" s="94"/>
    </row>
    <row r="2641" spans="5:6" ht="12">
      <c r="E2641" s="94"/>
      <c r="F2641" s="94"/>
    </row>
    <row r="2642" spans="5:6" ht="12">
      <c r="E2642" s="94"/>
      <c r="F2642" s="94"/>
    </row>
    <row r="2643" spans="5:6" ht="12">
      <c r="E2643" s="94"/>
      <c r="F2643" s="94"/>
    </row>
    <row r="2644" spans="5:6" ht="12">
      <c r="E2644" s="94"/>
      <c r="F2644" s="94"/>
    </row>
    <row r="2645" spans="5:6" ht="12">
      <c r="E2645" s="94"/>
      <c r="F2645" s="94"/>
    </row>
    <row r="2646" spans="5:6" ht="12">
      <c r="E2646" s="94"/>
      <c r="F2646" s="94"/>
    </row>
    <row r="2647" spans="5:6" ht="12">
      <c r="E2647" s="94"/>
      <c r="F2647" s="94"/>
    </row>
    <row r="2648" spans="5:6" ht="12">
      <c r="E2648" s="94"/>
      <c r="F2648" s="94"/>
    </row>
    <row r="2649" spans="5:6" ht="12">
      <c r="E2649" s="94"/>
      <c r="F2649" s="94"/>
    </row>
    <row r="2650" spans="5:6" ht="12">
      <c r="E2650" s="94"/>
      <c r="F2650" s="94"/>
    </row>
    <row r="2651" spans="5:6" ht="12">
      <c r="E2651" s="94"/>
      <c r="F2651" s="94"/>
    </row>
    <row r="2652" spans="5:6" ht="12">
      <c r="E2652" s="94"/>
      <c r="F2652" s="94"/>
    </row>
    <row r="2653" spans="5:6" ht="12">
      <c r="E2653" s="94"/>
      <c r="F2653" s="94"/>
    </row>
    <row r="2654" spans="5:6" ht="12">
      <c r="E2654" s="94"/>
      <c r="F2654" s="94"/>
    </row>
    <row r="2655" spans="5:6" ht="12">
      <c r="E2655" s="94"/>
      <c r="F2655" s="94"/>
    </row>
    <row r="2656" spans="5:6" ht="12">
      <c r="E2656" s="94"/>
      <c r="F2656" s="94"/>
    </row>
    <row r="2657" spans="5:6" ht="12">
      <c r="E2657" s="94"/>
      <c r="F2657" s="94"/>
    </row>
    <row r="2658" spans="5:6" ht="12">
      <c r="E2658" s="94"/>
      <c r="F2658" s="94"/>
    </row>
    <row r="2659" spans="5:6" ht="12">
      <c r="E2659" s="94"/>
      <c r="F2659" s="94"/>
    </row>
    <row r="2660" spans="5:6" ht="12">
      <c r="E2660" s="94"/>
      <c r="F2660" s="94"/>
    </row>
    <row r="2661" spans="5:6" ht="12">
      <c r="E2661" s="94"/>
      <c r="F2661" s="94"/>
    </row>
    <row r="2662" spans="5:6" ht="12">
      <c r="E2662" s="94"/>
      <c r="F2662" s="94"/>
    </row>
    <row r="2663" spans="5:6" ht="12">
      <c r="E2663" s="94"/>
      <c r="F2663" s="94"/>
    </row>
    <row r="2664" spans="5:6" ht="12">
      <c r="E2664" s="94"/>
      <c r="F2664" s="94"/>
    </row>
    <row r="2665" spans="5:6" ht="12">
      <c r="E2665" s="94"/>
      <c r="F2665" s="94"/>
    </row>
    <row r="2666" spans="5:6" ht="12">
      <c r="E2666" s="94"/>
      <c r="F2666" s="94"/>
    </row>
    <row r="2667" spans="5:6" ht="12">
      <c r="E2667" s="94"/>
      <c r="F2667" s="94"/>
    </row>
    <row r="2668" spans="5:6" ht="12">
      <c r="E2668" s="94"/>
      <c r="F2668" s="94"/>
    </row>
    <row r="2669" spans="5:6" ht="12">
      <c r="E2669" s="94"/>
      <c r="F2669" s="94"/>
    </row>
    <row r="2670" spans="5:6" ht="12">
      <c r="E2670" s="94"/>
      <c r="F2670" s="94"/>
    </row>
    <row r="2671" spans="5:6" ht="12">
      <c r="E2671" s="94"/>
      <c r="F2671" s="94"/>
    </row>
    <row r="2672" spans="5:6" ht="12">
      <c r="E2672" s="94"/>
      <c r="F2672" s="94"/>
    </row>
    <row r="2673" spans="5:6" ht="12">
      <c r="E2673" s="94"/>
      <c r="F2673" s="94"/>
    </row>
    <row r="2674" spans="5:6" ht="12">
      <c r="E2674" s="94"/>
      <c r="F2674" s="94"/>
    </row>
    <row r="2675" spans="5:6" ht="12">
      <c r="E2675" s="94"/>
      <c r="F2675" s="94"/>
    </row>
    <row r="2676" spans="5:6" ht="12">
      <c r="E2676" s="94"/>
      <c r="F2676" s="94"/>
    </row>
    <row r="2677" spans="5:6" ht="12">
      <c r="E2677" s="94"/>
      <c r="F2677" s="94"/>
    </row>
    <row r="2678" spans="5:6" ht="12">
      <c r="E2678" s="94"/>
      <c r="F2678" s="94"/>
    </row>
    <row r="2679" spans="5:6" ht="12">
      <c r="E2679" s="94"/>
      <c r="F2679" s="94"/>
    </row>
    <row r="2680" spans="5:6" ht="12">
      <c r="E2680" s="94"/>
      <c r="F2680" s="94"/>
    </row>
    <row r="2681" spans="5:6" ht="12">
      <c r="E2681" s="94"/>
      <c r="F2681" s="94"/>
    </row>
    <row r="2682" spans="5:6" ht="12">
      <c r="E2682" s="94"/>
      <c r="F2682" s="94"/>
    </row>
    <row r="2683" spans="5:6" ht="12">
      <c r="E2683" s="94"/>
      <c r="F2683" s="94"/>
    </row>
    <row r="2684" spans="5:6" ht="12">
      <c r="E2684" s="94"/>
      <c r="F2684" s="94"/>
    </row>
    <row r="2685" spans="5:6" ht="12">
      <c r="E2685" s="94"/>
      <c r="F2685" s="94"/>
    </row>
    <row r="2686" spans="5:6" ht="12">
      <c r="E2686" s="94"/>
      <c r="F2686" s="94"/>
    </row>
    <row r="2687" spans="5:6" ht="12">
      <c r="E2687" s="94"/>
      <c r="F2687" s="94"/>
    </row>
    <row r="2688" spans="5:6" ht="12">
      <c r="E2688" s="94"/>
      <c r="F2688" s="94"/>
    </row>
    <row r="2689" spans="5:6" ht="12">
      <c r="E2689" s="94"/>
      <c r="F2689" s="94"/>
    </row>
    <row r="2690" spans="5:6" ht="12">
      <c r="E2690" s="94"/>
      <c r="F2690" s="94"/>
    </row>
    <row r="2691" spans="5:6" ht="12">
      <c r="E2691" s="94"/>
      <c r="F2691" s="94"/>
    </row>
    <row r="2692" spans="5:6" ht="12">
      <c r="E2692" s="94"/>
      <c r="F2692" s="94"/>
    </row>
    <row r="2693" spans="5:6" ht="12">
      <c r="E2693" s="94"/>
      <c r="F2693" s="94"/>
    </row>
    <row r="2694" spans="5:6" ht="12">
      <c r="E2694" s="94"/>
      <c r="F2694" s="94"/>
    </row>
    <row r="2695" spans="5:6" ht="12">
      <c r="E2695" s="94"/>
      <c r="F2695" s="94"/>
    </row>
    <row r="2696" spans="5:6" ht="12">
      <c r="E2696" s="94"/>
      <c r="F2696" s="94"/>
    </row>
    <row r="2697" spans="5:6" ht="12">
      <c r="E2697" s="94"/>
      <c r="F2697" s="94"/>
    </row>
    <row r="2698" spans="5:6" ht="12">
      <c r="E2698" s="94"/>
      <c r="F2698" s="94"/>
    </row>
    <row r="2699" spans="5:6" ht="12">
      <c r="E2699" s="94"/>
      <c r="F2699" s="94"/>
    </row>
    <row r="2700" spans="5:6" ht="12">
      <c r="E2700" s="94"/>
      <c r="F2700" s="94"/>
    </row>
    <row r="2701" spans="5:6" ht="12">
      <c r="E2701" s="94"/>
      <c r="F2701" s="94"/>
    </row>
    <row r="2702" spans="5:6" ht="12">
      <c r="E2702" s="94"/>
      <c r="F2702" s="94"/>
    </row>
    <row r="2703" spans="5:6" ht="12">
      <c r="E2703" s="94"/>
      <c r="F2703" s="94"/>
    </row>
    <row r="2704" spans="5:6" ht="12">
      <c r="E2704" s="94"/>
      <c r="F2704" s="94"/>
    </row>
    <row r="2705" spans="5:6" ht="12">
      <c r="E2705" s="94"/>
      <c r="F2705" s="94"/>
    </row>
    <row r="2706" spans="5:6" ht="12">
      <c r="E2706" s="94"/>
      <c r="F2706" s="94"/>
    </row>
    <row r="2707" spans="5:6" ht="12">
      <c r="E2707" s="94"/>
      <c r="F2707" s="94"/>
    </row>
    <row r="2708" spans="5:6" ht="12">
      <c r="E2708" s="94"/>
      <c r="F2708" s="94"/>
    </row>
    <row r="2709" spans="5:6" ht="12">
      <c r="E2709" s="94"/>
      <c r="F2709" s="94"/>
    </row>
    <row r="2710" spans="5:6" ht="12">
      <c r="E2710" s="94"/>
      <c r="F2710" s="94"/>
    </row>
    <row r="2711" spans="5:6" ht="12">
      <c r="E2711" s="94"/>
      <c r="F2711" s="94"/>
    </row>
    <row r="2712" spans="5:6" ht="12">
      <c r="E2712" s="94"/>
      <c r="F2712" s="94"/>
    </row>
    <row r="2713" spans="5:6" ht="12">
      <c r="E2713" s="94"/>
      <c r="F2713" s="94"/>
    </row>
    <row r="2714" spans="5:6" ht="12">
      <c r="E2714" s="94"/>
      <c r="F2714" s="94"/>
    </row>
    <row r="2715" spans="5:6" ht="12">
      <c r="E2715" s="94"/>
      <c r="F2715" s="94"/>
    </row>
    <row r="2716" spans="5:6" ht="12">
      <c r="E2716" s="94"/>
      <c r="F2716" s="94"/>
    </row>
    <row r="2717" spans="5:6" ht="12">
      <c r="E2717" s="94"/>
      <c r="F2717" s="94"/>
    </row>
    <row r="2718" spans="5:6" ht="12">
      <c r="E2718" s="94"/>
      <c r="F2718" s="94"/>
    </row>
    <row r="2719" spans="5:6" ht="12">
      <c r="E2719" s="94"/>
      <c r="F2719" s="94"/>
    </row>
    <row r="2720" spans="5:6" ht="12">
      <c r="E2720" s="94"/>
      <c r="F2720" s="94"/>
    </row>
    <row r="2721" spans="5:6" ht="12">
      <c r="E2721" s="94"/>
      <c r="F2721" s="94"/>
    </row>
    <row r="2722" spans="5:6" ht="12">
      <c r="E2722" s="94"/>
      <c r="F2722" s="94"/>
    </row>
    <row r="2723" spans="5:6" ht="12">
      <c r="E2723" s="94"/>
      <c r="F2723" s="94"/>
    </row>
    <row r="2724" spans="5:6" ht="12">
      <c r="E2724" s="94"/>
      <c r="F2724" s="94"/>
    </row>
    <row r="2725" spans="5:6" ht="12">
      <c r="E2725" s="94"/>
      <c r="F2725" s="94"/>
    </row>
    <row r="2726" spans="5:6" ht="12">
      <c r="E2726" s="94"/>
      <c r="F2726" s="94"/>
    </row>
    <row r="2727" spans="5:6" ht="12">
      <c r="E2727" s="94"/>
      <c r="F2727" s="94"/>
    </row>
    <row r="2728" spans="5:6" ht="12">
      <c r="E2728" s="94"/>
      <c r="F2728" s="94"/>
    </row>
    <row r="2729" spans="5:6" ht="12">
      <c r="E2729" s="94"/>
      <c r="F2729" s="94"/>
    </row>
    <row r="2730" spans="5:6" ht="12">
      <c r="E2730" s="94"/>
      <c r="F2730" s="94"/>
    </row>
    <row r="2731" spans="5:6" ht="12">
      <c r="E2731" s="94"/>
      <c r="F2731" s="94"/>
    </row>
    <row r="2732" spans="5:6" ht="12">
      <c r="E2732" s="94"/>
      <c r="F2732" s="94"/>
    </row>
    <row r="2733" spans="5:6" ht="12">
      <c r="E2733" s="94"/>
      <c r="F2733" s="94"/>
    </row>
    <row r="2734" spans="5:6" ht="12">
      <c r="E2734" s="94"/>
      <c r="F2734" s="94"/>
    </row>
    <row r="2735" spans="5:6" ht="12">
      <c r="E2735" s="94"/>
      <c r="F2735" s="94"/>
    </row>
    <row r="2736" spans="5:6" ht="12">
      <c r="E2736" s="94"/>
      <c r="F2736" s="94"/>
    </row>
    <row r="2737" spans="5:6" ht="12">
      <c r="E2737" s="94"/>
      <c r="F2737" s="94"/>
    </row>
    <row r="2738" spans="5:6" ht="12">
      <c r="E2738" s="94"/>
      <c r="F2738" s="94"/>
    </row>
    <row r="2739" spans="5:6" ht="12">
      <c r="E2739" s="94"/>
      <c r="F2739" s="94"/>
    </row>
    <row r="2740" spans="5:6" ht="12">
      <c r="E2740" s="94"/>
      <c r="F2740" s="94"/>
    </row>
    <row r="2741" spans="5:6" ht="12">
      <c r="E2741" s="94"/>
      <c r="F2741" s="94"/>
    </row>
    <row r="2742" spans="5:6" ht="12">
      <c r="E2742" s="94"/>
      <c r="F2742" s="94"/>
    </row>
    <row r="2743" spans="5:6" ht="12">
      <c r="E2743" s="94"/>
      <c r="F2743" s="94"/>
    </row>
    <row r="2744" spans="5:6" ht="12">
      <c r="E2744" s="94"/>
      <c r="F2744" s="94"/>
    </row>
    <row r="2745" spans="5:6" ht="12">
      <c r="E2745" s="94"/>
      <c r="F2745" s="94"/>
    </row>
    <row r="2746" spans="5:6" ht="12">
      <c r="E2746" s="94"/>
      <c r="F2746" s="94"/>
    </row>
    <row r="2747" spans="5:6" ht="12">
      <c r="E2747" s="94"/>
      <c r="F2747" s="94"/>
    </row>
    <row r="2748" spans="5:6" ht="12">
      <c r="E2748" s="94"/>
      <c r="F2748" s="94"/>
    </row>
    <row r="2749" spans="5:6" ht="12">
      <c r="E2749" s="94"/>
      <c r="F2749" s="94"/>
    </row>
    <row r="2750" spans="5:6" ht="12">
      <c r="E2750" s="94"/>
      <c r="F2750" s="94"/>
    </row>
    <row r="2751" spans="5:6" ht="12">
      <c r="E2751" s="94"/>
      <c r="F2751" s="94"/>
    </row>
    <row r="2752" spans="5:6" ht="12">
      <c r="E2752" s="94"/>
      <c r="F2752" s="94"/>
    </row>
    <row r="2753" spans="5:6" ht="12">
      <c r="E2753" s="94"/>
      <c r="F2753" s="94"/>
    </row>
    <row r="2754" spans="5:6" ht="12">
      <c r="E2754" s="94"/>
      <c r="F2754" s="94"/>
    </row>
    <row r="2755" spans="5:6" ht="12">
      <c r="E2755" s="94"/>
      <c r="F2755" s="94"/>
    </row>
    <row r="2756" spans="5:6" ht="12">
      <c r="E2756" s="94"/>
      <c r="F2756" s="94"/>
    </row>
    <row r="2757" spans="5:6" ht="12">
      <c r="E2757" s="94"/>
      <c r="F2757" s="94"/>
    </row>
    <row r="2758" spans="5:6" ht="12">
      <c r="E2758" s="94"/>
      <c r="F2758" s="94"/>
    </row>
    <row r="2759" spans="5:6" ht="12">
      <c r="E2759" s="94"/>
      <c r="F2759" s="94"/>
    </row>
    <row r="2760" spans="5:6" ht="12">
      <c r="E2760" s="94"/>
      <c r="F2760" s="94"/>
    </row>
    <row r="2761" spans="5:6" ht="12">
      <c r="E2761" s="94"/>
      <c r="F2761" s="94"/>
    </row>
    <row r="2762" spans="5:6" ht="12">
      <c r="E2762" s="94"/>
      <c r="F2762" s="94"/>
    </row>
    <row r="2763" spans="5:6" ht="12">
      <c r="E2763" s="94"/>
      <c r="F2763" s="94"/>
    </row>
    <row r="2764" spans="5:6" ht="12">
      <c r="E2764" s="94"/>
      <c r="F2764" s="94"/>
    </row>
    <row r="2765" spans="5:6" ht="12">
      <c r="E2765" s="94"/>
      <c r="F2765" s="94"/>
    </row>
    <row r="2766" spans="5:6" ht="12">
      <c r="E2766" s="94"/>
      <c r="F2766" s="94"/>
    </row>
    <row r="2767" spans="5:6" ht="12">
      <c r="E2767" s="94"/>
      <c r="F2767" s="94"/>
    </row>
    <row r="2768" spans="5:6" ht="12">
      <c r="E2768" s="94"/>
      <c r="F2768" s="94"/>
    </row>
    <row r="2769" spans="5:6" ht="12">
      <c r="E2769" s="94"/>
      <c r="F2769" s="94"/>
    </row>
    <row r="2770" spans="5:6" ht="12">
      <c r="E2770" s="94"/>
      <c r="F2770" s="94"/>
    </row>
    <row r="2771" spans="5:6" ht="12">
      <c r="E2771" s="94"/>
      <c r="F2771" s="94"/>
    </row>
    <row r="2772" spans="5:6" ht="12">
      <c r="E2772" s="94"/>
      <c r="F2772" s="94"/>
    </row>
    <row r="2773" spans="5:6" ht="12">
      <c r="E2773" s="94"/>
      <c r="F2773" s="94"/>
    </row>
    <row r="2774" spans="5:6" ht="12">
      <c r="E2774" s="94"/>
      <c r="F2774" s="94"/>
    </row>
    <row r="2775" spans="5:6" ht="12">
      <c r="E2775" s="94"/>
      <c r="F2775" s="94"/>
    </row>
    <row r="2776" spans="5:6" ht="12">
      <c r="E2776" s="94"/>
      <c r="F2776" s="94"/>
    </row>
    <row r="2777" spans="5:6" ht="12">
      <c r="E2777" s="94"/>
      <c r="F2777" s="94"/>
    </row>
    <row r="2778" spans="5:6" ht="12">
      <c r="E2778" s="94"/>
      <c r="F2778" s="94"/>
    </row>
    <row r="2779" spans="5:6" ht="12">
      <c r="E2779" s="94"/>
      <c r="F2779" s="94"/>
    </row>
    <row r="2780" spans="5:6" ht="12">
      <c r="E2780" s="94"/>
      <c r="F2780" s="94"/>
    </row>
    <row r="2781" spans="5:6" ht="12">
      <c r="E2781" s="94"/>
      <c r="F2781" s="94"/>
    </row>
    <row r="2782" spans="5:6" ht="12">
      <c r="E2782" s="94"/>
      <c r="F2782" s="94"/>
    </row>
    <row r="2783" spans="5:6" ht="12">
      <c r="E2783" s="94"/>
      <c r="F2783" s="94"/>
    </row>
    <row r="2784" spans="5:6" ht="12">
      <c r="E2784" s="94"/>
      <c r="F2784" s="94"/>
    </row>
    <row r="2785" spans="5:6" ht="12">
      <c r="E2785" s="94"/>
      <c r="F2785" s="94"/>
    </row>
    <row r="2786" spans="5:6" ht="12">
      <c r="E2786" s="94"/>
      <c r="F2786" s="94"/>
    </row>
    <row r="2787" spans="5:6" ht="12">
      <c r="E2787" s="94"/>
      <c r="F2787" s="94"/>
    </row>
    <row r="2788" spans="5:6" ht="12">
      <c r="E2788" s="94"/>
      <c r="F2788" s="94"/>
    </row>
    <row r="2789" spans="5:6" ht="12">
      <c r="E2789" s="94"/>
      <c r="F2789" s="94"/>
    </row>
    <row r="2790" spans="5:6" ht="12">
      <c r="E2790" s="94"/>
      <c r="F2790" s="94"/>
    </row>
    <row r="2791" spans="5:6" ht="12">
      <c r="E2791" s="94"/>
      <c r="F2791" s="94"/>
    </row>
    <row r="2792" spans="5:6" ht="12">
      <c r="E2792" s="94"/>
      <c r="F2792" s="94"/>
    </row>
    <row r="2793" spans="5:6" ht="12">
      <c r="E2793" s="94"/>
      <c r="F2793" s="94"/>
    </row>
    <row r="2794" spans="5:6" ht="12">
      <c r="E2794" s="94"/>
      <c r="F2794" s="94"/>
    </row>
    <row r="2795" spans="5:6" ht="12">
      <c r="E2795" s="94"/>
      <c r="F2795" s="94"/>
    </row>
    <row r="2796" spans="5:6" ht="12">
      <c r="E2796" s="94"/>
      <c r="F2796" s="94"/>
    </row>
    <row r="2797" spans="5:6" ht="12">
      <c r="E2797" s="94"/>
      <c r="F2797" s="94"/>
    </row>
    <row r="2798" spans="5:6" ht="12">
      <c r="E2798" s="94"/>
      <c r="F2798" s="94"/>
    </row>
    <row r="2799" spans="5:6" ht="12">
      <c r="E2799" s="94"/>
      <c r="F2799" s="94"/>
    </row>
    <row r="2800" spans="5:6" ht="12">
      <c r="E2800" s="94"/>
      <c r="F2800" s="94"/>
    </row>
    <row r="2801" spans="5:6" ht="12">
      <c r="E2801" s="94"/>
      <c r="F2801" s="94"/>
    </row>
    <row r="2802" spans="5:6" ht="12">
      <c r="E2802" s="94"/>
      <c r="F2802" s="94"/>
    </row>
    <row r="2803" spans="5:6" ht="12">
      <c r="E2803" s="94"/>
      <c r="F2803" s="94"/>
    </row>
    <row r="2804" spans="5:6" ht="12">
      <c r="E2804" s="94"/>
      <c r="F2804" s="94"/>
    </row>
    <row r="2805" spans="5:6" ht="12">
      <c r="E2805" s="94"/>
      <c r="F2805" s="94"/>
    </row>
    <row r="2806" spans="5:6" ht="12">
      <c r="E2806" s="94"/>
      <c r="F2806" s="94"/>
    </row>
    <row r="2807" spans="5:6" ht="12">
      <c r="E2807" s="94"/>
      <c r="F2807" s="94"/>
    </row>
    <row r="2808" spans="5:6" ht="12">
      <c r="E2808" s="94"/>
      <c r="F2808" s="94"/>
    </row>
    <row r="2809" spans="5:6" ht="12">
      <c r="E2809" s="94"/>
      <c r="F2809" s="94"/>
    </row>
    <row r="2810" spans="5:6" ht="12">
      <c r="E2810" s="94"/>
      <c r="F2810" s="94"/>
    </row>
    <row r="2811" spans="5:6" ht="12">
      <c r="E2811" s="94"/>
      <c r="F2811" s="94"/>
    </row>
    <row r="2812" spans="5:6" ht="12">
      <c r="E2812" s="94"/>
      <c r="F2812" s="94"/>
    </row>
    <row r="2813" spans="5:6" ht="12">
      <c r="E2813" s="94"/>
      <c r="F2813" s="94"/>
    </row>
    <row r="2814" spans="5:6" ht="12">
      <c r="E2814" s="94"/>
      <c r="F2814" s="94"/>
    </row>
    <row r="2815" spans="5:6" ht="12">
      <c r="E2815" s="94"/>
      <c r="F2815" s="94"/>
    </row>
    <row r="2816" spans="5:6" ht="12">
      <c r="E2816" s="94"/>
      <c r="F2816" s="94"/>
    </row>
    <row r="2817" spans="5:6" ht="12">
      <c r="E2817" s="94"/>
      <c r="F2817" s="94"/>
    </row>
    <row r="2818" spans="5:6" ht="12">
      <c r="E2818" s="94"/>
      <c r="F2818" s="94"/>
    </row>
    <row r="2819" spans="5:6" ht="12">
      <c r="E2819" s="94"/>
      <c r="F2819" s="94"/>
    </row>
    <row r="2820" spans="5:6" ht="12">
      <c r="E2820" s="94"/>
      <c r="F2820" s="94"/>
    </row>
    <row r="2821" spans="5:6" ht="12">
      <c r="E2821" s="94"/>
      <c r="F2821" s="94"/>
    </row>
    <row r="2822" spans="5:6" ht="12">
      <c r="E2822" s="94"/>
      <c r="F2822" s="94"/>
    </row>
    <row r="2823" spans="5:6" ht="12">
      <c r="E2823" s="94"/>
      <c r="F2823" s="94"/>
    </row>
    <row r="2824" spans="5:6" ht="12">
      <c r="E2824" s="94"/>
      <c r="F2824" s="94"/>
    </row>
    <row r="2825" spans="5:6" ht="12">
      <c r="E2825" s="94"/>
      <c r="F2825" s="94"/>
    </row>
    <row r="2826" spans="5:6" ht="12">
      <c r="E2826" s="94"/>
      <c r="F2826" s="94"/>
    </row>
    <row r="2827" spans="5:6" ht="12">
      <c r="E2827" s="94"/>
      <c r="F2827" s="94"/>
    </row>
    <row r="2828" spans="5:6" ht="12">
      <c r="E2828" s="94"/>
      <c r="F2828" s="94"/>
    </row>
    <row r="2829" spans="5:6" ht="12">
      <c r="E2829" s="94"/>
      <c r="F2829" s="94"/>
    </row>
    <row r="2830" spans="5:6" ht="12">
      <c r="E2830" s="94"/>
      <c r="F2830" s="94"/>
    </row>
    <row r="2831" spans="5:6" ht="12">
      <c r="E2831" s="94"/>
      <c r="F2831" s="94"/>
    </row>
    <row r="2832" spans="5:6" ht="12">
      <c r="E2832" s="94"/>
      <c r="F2832" s="94"/>
    </row>
    <row r="2833" spans="5:6" ht="12">
      <c r="E2833" s="94"/>
      <c r="F2833" s="94"/>
    </row>
    <row r="2834" spans="5:6" ht="12">
      <c r="E2834" s="94"/>
      <c r="F2834" s="94"/>
    </row>
    <row r="2835" spans="5:6" ht="12">
      <c r="E2835" s="94"/>
      <c r="F2835" s="94"/>
    </row>
    <row r="2836" spans="5:6" ht="12">
      <c r="E2836" s="94"/>
      <c r="F2836" s="94"/>
    </row>
    <row r="2837" spans="5:6" ht="12">
      <c r="E2837" s="94"/>
      <c r="F2837" s="94"/>
    </row>
    <row r="2838" spans="5:6" ht="12">
      <c r="E2838" s="94"/>
      <c r="F2838" s="94"/>
    </row>
    <row r="2839" spans="5:6" ht="12">
      <c r="E2839" s="94"/>
      <c r="F2839" s="94"/>
    </row>
    <row r="2840" spans="5:6" ht="12">
      <c r="E2840" s="94"/>
      <c r="F2840" s="94"/>
    </row>
    <row r="2841" spans="5:6" ht="12">
      <c r="E2841" s="94"/>
      <c r="F2841" s="94"/>
    </row>
    <row r="2842" spans="5:6" ht="12">
      <c r="E2842" s="94"/>
      <c r="F2842" s="94"/>
    </row>
    <row r="2843" spans="5:6" ht="12">
      <c r="E2843" s="94"/>
      <c r="F2843" s="94"/>
    </row>
    <row r="2844" spans="5:6" ht="12">
      <c r="E2844" s="94"/>
      <c r="F2844" s="94"/>
    </row>
    <row r="2845" spans="5:6" ht="12">
      <c r="E2845" s="94"/>
      <c r="F2845" s="94"/>
    </row>
    <row r="2846" spans="5:6" ht="12">
      <c r="E2846" s="94"/>
      <c r="F2846" s="94"/>
    </row>
    <row r="2847" spans="5:6" ht="12">
      <c r="E2847" s="94"/>
      <c r="F2847" s="94"/>
    </row>
    <row r="2848" spans="5:6" ht="12">
      <c r="E2848" s="94"/>
      <c r="F2848" s="94"/>
    </row>
    <row r="2849" spans="5:6" ht="12">
      <c r="E2849" s="94"/>
      <c r="F2849" s="94"/>
    </row>
    <row r="2850" spans="5:6" ht="12">
      <c r="E2850" s="94"/>
      <c r="F2850" s="94"/>
    </row>
    <row r="2851" spans="5:6" ht="12">
      <c r="E2851" s="94"/>
      <c r="F2851" s="94"/>
    </row>
    <row r="2852" spans="5:6" ht="12">
      <c r="E2852" s="94"/>
      <c r="F2852" s="94"/>
    </row>
    <row r="2853" spans="5:6" ht="12">
      <c r="E2853" s="94"/>
      <c r="F2853" s="94"/>
    </row>
    <row r="2854" spans="5:6" ht="12">
      <c r="E2854" s="94"/>
      <c r="F2854" s="94"/>
    </row>
    <row r="2855" spans="5:6" ht="12">
      <c r="E2855" s="94"/>
      <c r="F2855" s="94"/>
    </row>
    <row r="2856" spans="5:6" ht="12">
      <c r="E2856" s="94"/>
      <c r="F2856" s="94"/>
    </row>
    <row r="2857" spans="5:6" ht="12">
      <c r="E2857" s="94"/>
      <c r="F2857" s="94"/>
    </row>
    <row r="2858" spans="5:6" ht="12">
      <c r="E2858" s="94"/>
      <c r="F2858" s="94"/>
    </row>
    <row r="2859" spans="5:6" ht="12">
      <c r="E2859" s="94"/>
      <c r="F2859" s="94"/>
    </row>
    <row r="2860" spans="5:6" ht="12">
      <c r="E2860" s="94"/>
      <c r="F2860" s="94"/>
    </row>
    <row r="2861" spans="5:6" ht="12">
      <c r="E2861" s="94"/>
      <c r="F2861" s="94"/>
    </row>
    <row r="2862" spans="5:6" ht="12">
      <c r="E2862" s="94"/>
      <c r="F2862" s="94"/>
    </row>
    <row r="2863" spans="5:6" ht="12">
      <c r="E2863" s="94"/>
      <c r="F2863" s="94"/>
    </row>
    <row r="2864" spans="5:6" ht="12">
      <c r="E2864" s="94"/>
      <c r="F2864" s="94"/>
    </row>
    <row r="2865" spans="5:6" ht="12">
      <c r="E2865" s="94"/>
      <c r="F2865" s="94"/>
    </row>
    <row r="2866" spans="5:6" ht="12">
      <c r="E2866" s="94"/>
      <c r="F2866" s="94"/>
    </row>
    <row r="2867" spans="5:6" ht="12">
      <c r="E2867" s="94"/>
      <c r="F2867" s="94"/>
    </row>
    <row r="2868" spans="5:6" ht="12">
      <c r="E2868" s="94"/>
      <c r="F2868" s="94"/>
    </row>
    <row r="2869" spans="5:6" ht="12">
      <c r="E2869" s="94"/>
      <c r="F2869" s="94"/>
    </row>
    <row r="2870" spans="5:6" ht="12">
      <c r="E2870" s="94"/>
      <c r="F2870" s="94"/>
    </row>
    <row r="2871" spans="5:6" ht="12">
      <c r="E2871" s="94"/>
      <c r="F2871" s="94"/>
    </row>
    <row r="2872" spans="5:6" ht="12">
      <c r="E2872" s="94"/>
      <c r="F2872" s="94"/>
    </row>
    <row r="2873" spans="5:6" ht="12">
      <c r="E2873" s="94"/>
      <c r="F2873" s="94"/>
    </row>
    <row r="2874" spans="5:6" ht="12">
      <c r="E2874" s="94"/>
      <c r="F2874" s="94"/>
    </row>
    <row r="2875" spans="5:6" ht="12">
      <c r="E2875" s="94"/>
      <c r="F2875" s="94"/>
    </row>
    <row r="2876" spans="5:6" ht="12">
      <c r="E2876" s="94"/>
      <c r="F2876" s="94"/>
    </row>
    <row r="2877" spans="5:6" ht="12">
      <c r="E2877" s="94"/>
      <c r="F2877" s="94"/>
    </row>
    <row r="2878" spans="5:6" ht="12">
      <c r="E2878" s="94"/>
      <c r="F2878" s="94"/>
    </row>
    <row r="2879" spans="5:6" ht="12">
      <c r="E2879" s="94"/>
      <c r="F2879" s="94"/>
    </row>
    <row r="2880" spans="5:6" ht="12">
      <c r="E2880" s="94"/>
      <c r="F2880" s="94"/>
    </row>
    <row r="2881" spans="5:6" ht="12">
      <c r="E2881" s="94"/>
      <c r="F2881" s="94"/>
    </row>
    <row r="2882" spans="5:6" ht="12">
      <c r="E2882" s="94"/>
      <c r="F2882" s="94"/>
    </row>
    <row r="2883" spans="5:6" ht="12">
      <c r="E2883" s="94"/>
      <c r="F2883" s="94"/>
    </row>
    <row r="2884" spans="5:6" ht="12">
      <c r="E2884" s="94"/>
      <c r="F2884" s="94"/>
    </row>
    <row r="2885" spans="5:6" ht="12">
      <c r="E2885" s="94"/>
      <c r="F2885" s="94"/>
    </row>
    <row r="2886" spans="5:6" ht="12">
      <c r="E2886" s="94"/>
      <c r="F2886" s="94"/>
    </row>
    <row r="2887" spans="5:6" ht="12">
      <c r="E2887" s="94"/>
      <c r="F2887" s="94"/>
    </row>
    <row r="2888" spans="5:6" ht="12">
      <c r="E2888" s="94"/>
      <c r="F2888" s="94"/>
    </row>
    <row r="2889" spans="5:6" ht="12">
      <c r="E2889" s="94"/>
      <c r="F2889" s="94"/>
    </row>
    <row r="2890" spans="5:6" ht="12">
      <c r="E2890" s="94"/>
      <c r="F2890" s="94"/>
    </row>
    <row r="2891" spans="5:6" ht="12">
      <c r="E2891" s="94"/>
      <c r="F2891" s="94"/>
    </row>
    <row r="2892" spans="5:6" ht="12">
      <c r="E2892" s="94"/>
      <c r="F2892" s="94"/>
    </row>
    <row r="2893" spans="5:6" ht="12">
      <c r="E2893" s="94"/>
      <c r="F2893" s="94"/>
    </row>
    <row r="2894" spans="5:6" ht="12">
      <c r="E2894" s="94"/>
      <c r="F2894" s="94"/>
    </row>
    <row r="2895" spans="5:6" ht="12">
      <c r="E2895" s="94"/>
      <c r="F2895" s="94"/>
    </row>
    <row r="2896" spans="5:6" ht="12">
      <c r="E2896" s="94"/>
      <c r="F2896" s="94"/>
    </row>
    <row r="2897" spans="5:6" ht="12">
      <c r="E2897" s="94"/>
      <c r="F2897" s="94"/>
    </row>
    <row r="2898" spans="5:6" ht="12">
      <c r="E2898" s="94"/>
      <c r="F2898" s="94"/>
    </row>
    <row r="2899" spans="5:6" ht="12">
      <c r="E2899" s="94"/>
      <c r="F2899" s="94"/>
    </row>
    <row r="2900" spans="5:6" ht="12">
      <c r="E2900" s="94"/>
      <c r="F2900" s="94"/>
    </row>
    <row r="2901" spans="5:6" ht="12">
      <c r="E2901" s="94"/>
      <c r="F2901" s="94"/>
    </row>
    <row r="2902" spans="5:6" ht="12">
      <c r="E2902" s="94"/>
      <c r="F2902" s="94"/>
    </row>
    <row r="2903" spans="5:6" ht="12">
      <c r="E2903" s="94"/>
      <c r="F2903" s="94"/>
    </row>
    <row r="2904" spans="5:6" ht="12">
      <c r="E2904" s="94"/>
      <c r="F2904" s="94"/>
    </row>
    <row r="2905" spans="5:6" ht="12">
      <c r="E2905" s="94"/>
      <c r="F2905" s="94"/>
    </row>
    <row r="2906" spans="5:6" ht="12">
      <c r="E2906" s="94"/>
      <c r="F2906" s="94"/>
    </row>
    <row r="2907" spans="5:6" ht="12">
      <c r="E2907" s="94"/>
      <c r="F2907" s="94"/>
    </row>
    <row r="2908" spans="5:6" ht="12">
      <c r="E2908" s="94"/>
      <c r="F2908" s="94"/>
    </row>
    <row r="2909" spans="5:6" ht="12">
      <c r="E2909" s="94"/>
      <c r="F2909" s="94"/>
    </row>
    <row r="2910" spans="5:6" ht="12">
      <c r="E2910" s="94"/>
      <c r="F2910" s="94"/>
    </row>
    <row r="2911" spans="5:6" ht="12">
      <c r="E2911" s="94"/>
      <c r="F2911" s="94"/>
    </row>
    <row r="2912" spans="5:6" ht="12">
      <c r="E2912" s="94"/>
      <c r="F2912" s="94"/>
    </row>
    <row r="2913" spans="5:6" ht="12">
      <c r="E2913" s="94"/>
      <c r="F2913" s="94"/>
    </row>
    <row r="2914" spans="5:6" ht="12">
      <c r="E2914" s="94"/>
      <c r="F2914" s="94"/>
    </row>
    <row r="2915" spans="5:6" ht="12">
      <c r="E2915" s="94"/>
      <c r="F2915" s="94"/>
    </row>
    <row r="2916" spans="5:6" ht="12">
      <c r="E2916" s="94"/>
      <c r="F2916" s="94"/>
    </row>
    <row r="2917" spans="5:6" ht="12">
      <c r="E2917" s="94"/>
      <c r="F2917" s="94"/>
    </row>
    <row r="2918" spans="5:6" ht="12">
      <c r="E2918" s="94"/>
      <c r="F2918" s="94"/>
    </row>
    <row r="2919" spans="5:6" ht="12">
      <c r="E2919" s="94"/>
      <c r="F2919" s="94"/>
    </row>
    <row r="2920" spans="5:6" ht="12">
      <c r="E2920" s="94"/>
      <c r="F2920" s="94"/>
    </row>
    <row r="2921" spans="5:6" ht="12">
      <c r="E2921" s="94"/>
      <c r="F2921" s="94"/>
    </row>
    <row r="2922" spans="5:6" ht="12">
      <c r="E2922" s="94"/>
      <c r="F2922" s="94"/>
    </row>
    <row r="2923" spans="5:6" ht="12">
      <c r="E2923" s="94"/>
      <c r="F2923" s="94"/>
    </row>
    <row r="2924" spans="5:6" ht="12">
      <c r="E2924" s="94"/>
      <c r="F2924" s="94"/>
    </row>
    <row r="2925" spans="5:6" ht="12">
      <c r="E2925" s="94"/>
      <c r="F2925" s="94"/>
    </row>
    <row r="2926" spans="5:6" ht="12">
      <c r="E2926" s="94"/>
      <c r="F2926" s="94"/>
    </row>
    <row r="2927" spans="5:6" ht="12">
      <c r="E2927" s="94"/>
      <c r="F2927" s="94"/>
    </row>
    <row r="2928" spans="5:6" ht="12">
      <c r="E2928" s="94"/>
      <c r="F2928" s="94"/>
    </row>
    <row r="2929" spans="5:6" ht="12">
      <c r="E2929" s="94"/>
      <c r="F2929" s="94"/>
    </row>
    <row r="2930" spans="5:6" ht="12">
      <c r="E2930" s="94"/>
      <c r="F2930" s="94"/>
    </row>
    <row r="2931" spans="5:6" ht="12">
      <c r="E2931" s="94"/>
      <c r="F2931" s="94"/>
    </row>
    <row r="2932" spans="5:6" ht="12">
      <c r="E2932" s="94"/>
      <c r="F2932" s="94"/>
    </row>
    <row r="2933" spans="5:6" ht="12">
      <c r="E2933" s="94"/>
      <c r="F2933" s="94"/>
    </row>
    <row r="2934" spans="5:6" ht="12">
      <c r="E2934" s="94"/>
      <c r="F2934" s="94"/>
    </row>
    <row r="2935" spans="5:6" ht="12">
      <c r="E2935" s="94"/>
      <c r="F2935" s="94"/>
    </row>
    <row r="2936" spans="5:6" ht="12">
      <c r="E2936" s="94"/>
      <c r="F2936" s="94"/>
    </row>
    <row r="2937" spans="5:6" ht="12">
      <c r="E2937" s="94"/>
      <c r="F2937" s="94"/>
    </row>
    <row r="2938" spans="5:6" ht="12">
      <c r="E2938" s="94"/>
      <c r="F2938" s="94"/>
    </row>
    <row r="2939" spans="5:6" ht="12">
      <c r="E2939" s="94"/>
      <c r="F2939" s="94"/>
    </row>
    <row r="2940" spans="5:6" ht="12">
      <c r="E2940" s="94"/>
      <c r="F2940" s="94"/>
    </row>
    <row r="2941" spans="5:6" ht="12">
      <c r="E2941" s="94"/>
      <c r="F2941" s="94"/>
    </row>
    <row r="2942" spans="5:6" ht="12">
      <c r="E2942" s="94"/>
      <c r="F2942" s="94"/>
    </row>
    <row r="2943" spans="5:6" ht="12">
      <c r="E2943" s="94"/>
      <c r="F2943" s="94"/>
    </row>
    <row r="2944" spans="5:6" ht="12">
      <c r="E2944" s="94"/>
      <c r="F2944" s="94"/>
    </row>
    <row r="2945" spans="5:6" ht="12">
      <c r="E2945" s="94"/>
      <c r="F2945" s="94"/>
    </row>
    <row r="2946" spans="5:6" ht="12">
      <c r="E2946" s="94"/>
      <c r="F2946" s="94"/>
    </row>
    <row r="2947" spans="5:6" ht="12">
      <c r="E2947" s="94"/>
      <c r="F2947" s="94"/>
    </row>
    <row r="2948" spans="5:6" ht="12">
      <c r="E2948" s="94"/>
      <c r="F2948" s="94"/>
    </row>
    <row r="2949" spans="5:6" ht="12">
      <c r="E2949" s="94"/>
      <c r="F2949" s="94"/>
    </row>
    <row r="2950" spans="5:6" ht="12">
      <c r="E2950" s="94"/>
      <c r="F2950" s="94"/>
    </row>
    <row r="2951" spans="5:6" ht="12">
      <c r="E2951" s="94"/>
      <c r="F2951" s="94"/>
    </row>
    <row r="2952" spans="5:6" ht="12">
      <c r="E2952" s="94"/>
      <c r="F2952" s="94"/>
    </row>
    <row r="2953" spans="5:6" ht="12">
      <c r="E2953" s="94"/>
      <c r="F2953" s="94"/>
    </row>
    <row r="2954" spans="5:6" ht="12">
      <c r="E2954" s="94"/>
      <c r="F2954" s="94"/>
    </row>
    <row r="2955" spans="5:6" ht="12">
      <c r="E2955" s="94"/>
      <c r="F2955" s="94"/>
    </row>
    <row r="2956" spans="5:6" ht="12">
      <c r="E2956" s="94"/>
      <c r="F2956" s="94"/>
    </row>
    <row r="2957" spans="5:6" ht="12">
      <c r="E2957" s="94"/>
      <c r="F2957" s="94"/>
    </row>
    <row r="2958" spans="5:6" ht="12">
      <c r="E2958" s="94"/>
      <c r="F2958" s="94"/>
    </row>
    <row r="2959" spans="5:6" ht="12">
      <c r="E2959" s="94"/>
      <c r="F2959" s="94"/>
    </row>
    <row r="2960" spans="5:6" ht="12">
      <c r="E2960" s="94"/>
      <c r="F2960" s="94"/>
    </row>
    <row r="2961" spans="5:6" ht="12">
      <c r="E2961" s="94"/>
      <c r="F2961" s="94"/>
    </row>
    <row r="2962" spans="5:6" ht="12">
      <c r="E2962" s="94"/>
      <c r="F2962" s="94"/>
    </row>
    <row r="2963" spans="5:6" ht="12">
      <c r="E2963" s="94"/>
      <c r="F2963" s="94"/>
    </row>
    <row r="2964" spans="5:6" ht="12">
      <c r="E2964" s="94"/>
      <c r="F2964" s="94"/>
    </row>
    <row r="2965" spans="5:6" ht="12">
      <c r="E2965" s="94"/>
      <c r="F2965" s="94"/>
    </row>
    <row r="2966" spans="5:6" ht="12">
      <c r="E2966" s="94"/>
      <c r="F2966" s="94"/>
    </row>
    <row r="2967" spans="5:6" ht="12">
      <c r="E2967" s="94"/>
      <c r="F2967" s="94"/>
    </row>
    <row r="2968" spans="5:6" ht="12">
      <c r="E2968" s="94"/>
      <c r="F2968" s="94"/>
    </row>
    <row r="2969" spans="5:6" ht="12">
      <c r="E2969" s="94"/>
      <c r="F2969" s="94"/>
    </row>
    <row r="2970" spans="5:6" ht="12">
      <c r="E2970" s="94"/>
      <c r="F2970" s="94"/>
    </row>
    <row r="2971" spans="5:6" ht="12">
      <c r="E2971" s="94"/>
      <c r="F2971" s="94"/>
    </row>
    <row r="2972" spans="5:6" ht="12">
      <c r="E2972" s="94"/>
      <c r="F2972" s="94"/>
    </row>
    <row r="2973" spans="5:6" ht="12">
      <c r="E2973" s="94"/>
      <c r="F2973" s="94"/>
    </row>
    <row r="2974" spans="5:6" ht="12">
      <c r="E2974" s="94"/>
      <c r="F2974" s="94"/>
    </row>
    <row r="2975" spans="5:6" ht="12">
      <c r="E2975" s="94"/>
      <c r="F2975" s="94"/>
    </row>
    <row r="2976" spans="5:6" ht="12">
      <c r="E2976" s="94"/>
      <c r="F2976" s="94"/>
    </row>
    <row r="2977" spans="5:6" ht="12">
      <c r="E2977" s="94"/>
      <c r="F2977" s="94"/>
    </row>
    <row r="2978" spans="5:6" ht="12">
      <c r="E2978" s="94"/>
      <c r="F2978" s="94"/>
    </row>
    <row r="2979" spans="5:6" ht="12">
      <c r="E2979" s="94"/>
      <c r="F2979" s="94"/>
    </row>
    <row r="2980" spans="5:6" ht="12">
      <c r="E2980" s="94"/>
      <c r="F2980" s="94"/>
    </row>
    <row r="2981" spans="5:6" ht="12">
      <c r="E2981" s="94"/>
      <c r="F2981" s="94"/>
    </row>
    <row r="2982" spans="5:6" ht="12">
      <c r="E2982" s="94"/>
      <c r="F2982" s="94"/>
    </row>
    <row r="2983" spans="5:6" ht="12">
      <c r="E2983" s="94"/>
      <c r="F2983" s="94"/>
    </row>
    <row r="2984" spans="5:6" ht="12">
      <c r="E2984" s="94"/>
      <c r="F2984" s="94"/>
    </row>
    <row r="2985" spans="5:6" ht="12">
      <c r="E2985" s="94"/>
      <c r="F2985" s="94"/>
    </row>
    <row r="2986" spans="5:6" ht="12">
      <c r="E2986" s="94"/>
      <c r="F2986" s="94"/>
    </row>
    <row r="2987" spans="5:6" ht="12">
      <c r="E2987" s="94"/>
      <c r="F2987" s="94"/>
    </row>
    <row r="2988" spans="5:6" ht="12">
      <c r="E2988" s="94"/>
      <c r="F2988" s="94"/>
    </row>
    <row r="2989" spans="5:6" ht="12">
      <c r="E2989" s="94"/>
      <c r="F2989" s="94"/>
    </row>
    <row r="2990" spans="5:6" ht="12">
      <c r="E2990" s="94"/>
      <c r="F2990" s="94"/>
    </row>
    <row r="2991" spans="5:6" ht="12">
      <c r="E2991" s="94"/>
      <c r="F2991" s="94"/>
    </row>
    <row r="2992" spans="5:6" ht="12">
      <c r="E2992" s="94"/>
      <c r="F2992" s="94"/>
    </row>
    <row r="2993" spans="5:6" ht="12">
      <c r="E2993" s="94"/>
      <c r="F2993" s="94"/>
    </row>
    <row r="2994" spans="5:6" ht="12">
      <c r="E2994" s="94"/>
      <c r="F2994" s="94"/>
    </row>
    <row r="2995" spans="5:6" ht="12">
      <c r="E2995" s="94"/>
      <c r="F2995" s="94"/>
    </row>
    <row r="2996" spans="5:6" ht="12">
      <c r="E2996" s="94"/>
      <c r="F2996" s="94"/>
    </row>
    <row r="2997" spans="5:6" ht="12">
      <c r="E2997" s="94"/>
      <c r="F2997" s="94"/>
    </row>
    <row r="2998" spans="5:6" ht="12">
      <c r="E2998" s="94"/>
      <c r="F2998" s="94"/>
    </row>
    <row r="2999" spans="5:6" ht="12">
      <c r="E2999" s="94"/>
      <c r="F2999" s="94"/>
    </row>
    <row r="3000" spans="5:6" ht="12">
      <c r="E3000" s="94"/>
      <c r="F3000" s="94"/>
    </row>
    <row r="3001" spans="5:6" ht="12">
      <c r="E3001" s="94"/>
      <c r="F3001" s="94"/>
    </row>
    <row r="3002" spans="5:6" ht="12">
      <c r="E3002" s="94"/>
      <c r="F3002" s="94"/>
    </row>
    <row r="3003" spans="5:6" ht="12">
      <c r="E3003" s="94"/>
      <c r="F3003" s="94"/>
    </row>
    <row r="3004" spans="5:6" ht="12">
      <c r="E3004" s="94"/>
      <c r="F3004" s="94"/>
    </row>
    <row r="3005" spans="5:6" ht="12">
      <c r="E3005" s="94"/>
      <c r="F3005" s="94"/>
    </row>
    <row r="3006" spans="5:6" ht="12">
      <c r="E3006" s="94"/>
      <c r="F3006" s="94"/>
    </row>
    <row r="3007" spans="5:6" ht="12">
      <c r="E3007" s="94"/>
      <c r="F3007" s="94"/>
    </row>
    <row r="3008" spans="5:6" ht="12">
      <c r="E3008" s="94"/>
      <c r="F3008" s="94"/>
    </row>
    <row r="3009" spans="5:6" ht="12">
      <c r="E3009" s="94"/>
      <c r="F3009" s="94"/>
    </row>
    <row r="3010" spans="5:6" ht="12">
      <c r="E3010" s="94"/>
      <c r="F3010" s="94"/>
    </row>
    <row r="3011" spans="5:6" ht="12">
      <c r="E3011" s="94"/>
      <c r="F3011" s="94"/>
    </row>
    <row r="3012" spans="5:6" ht="12">
      <c r="E3012" s="94"/>
      <c r="F3012" s="94"/>
    </row>
    <row r="3013" spans="5:6" ht="12">
      <c r="E3013" s="94"/>
      <c r="F3013" s="94"/>
    </row>
    <row r="3014" spans="5:6" ht="12">
      <c r="E3014" s="94"/>
      <c r="F3014" s="94"/>
    </row>
    <row r="3015" spans="5:6" ht="12">
      <c r="E3015" s="94"/>
      <c r="F3015" s="94"/>
    </row>
    <row r="3016" spans="5:6" ht="12">
      <c r="E3016" s="94"/>
      <c r="F3016" s="94"/>
    </row>
    <row r="3017" spans="5:6" ht="12">
      <c r="E3017" s="94"/>
      <c r="F3017" s="94"/>
    </row>
    <row r="3018" spans="5:6" ht="12">
      <c r="E3018" s="94"/>
      <c r="F3018" s="94"/>
    </row>
    <row r="3019" spans="5:6" ht="12">
      <c r="E3019" s="94"/>
      <c r="F3019" s="94"/>
    </row>
    <row r="3020" spans="5:6" ht="12">
      <c r="E3020" s="94"/>
      <c r="F3020" s="94"/>
    </row>
    <row r="3021" spans="5:6" ht="12">
      <c r="E3021" s="94"/>
      <c r="F3021" s="94"/>
    </row>
    <row r="3022" spans="5:6" ht="12">
      <c r="E3022" s="94"/>
      <c r="F3022" s="94"/>
    </row>
    <row r="3023" spans="5:6" ht="12">
      <c r="E3023" s="94"/>
      <c r="F3023" s="94"/>
    </row>
    <row r="3024" spans="5:6" ht="12">
      <c r="E3024" s="94"/>
      <c r="F3024" s="94"/>
    </row>
    <row r="3025" spans="5:6" ht="12">
      <c r="E3025" s="94"/>
      <c r="F3025" s="94"/>
    </row>
    <row r="3026" spans="5:6" ht="12">
      <c r="E3026" s="94"/>
      <c r="F3026" s="94"/>
    </row>
    <row r="3027" spans="5:6" ht="12">
      <c r="E3027" s="94"/>
      <c r="F3027" s="94"/>
    </row>
    <row r="3028" spans="5:6" ht="12">
      <c r="E3028" s="94"/>
      <c r="F3028" s="94"/>
    </row>
    <row r="3029" spans="5:6" ht="12">
      <c r="E3029" s="94"/>
      <c r="F3029" s="94"/>
    </row>
    <row r="3030" spans="5:6" ht="12">
      <c r="E3030" s="94"/>
      <c r="F3030" s="94"/>
    </row>
    <row r="3031" spans="5:6" ht="12">
      <c r="E3031" s="94"/>
      <c r="F3031" s="94"/>
    </row>
    <row r="3032" spans="5:6" ht="12">
      <c r="E3032" s="94"/>
      <c r="F3032" s="94"/>
    </row>
    <row r="3033" spans="5:6" ht="12">
      <c r="E3033" s="94"/>
      <c r="F3033" s="94"/>
    </row>
    <row r="3034" spans="5:6" ht="12">
      <c r="E3034" s="94"/>
      <c r="F3034" s="94"/>
    </row>
    <row r="3035" spans="5:6" ht="12">
      <c r="E3035" s="94"/>
      <c r="F3035" s="94"/>
    </row>
    <row r="3036" spans="5:6" ht="12">
      <c r="E3036" s="94"/>
      <c r="F3036" s="94"/>
    </row>
    <row r="3037" spans="5:6" ht="12">
      <c r="E3037" s="94"/>
      <c r="F3037" s="94"/>
    </row>
    <row r="3038" spans="5:6" ht="12">
      <c r="E3038" s="94"/>
      <c r="F3038" s="94"/>
    </row>
    <row r="3039" spans="5:6" ht="12">
      <c r="E3039" s="94"/>
      <c r="F3039" s="94"/>
    </row>
    <row r="3040" spans="5:6" ht="12">
      <c r="E3040" s="94"/>
      <c r="F3040" s="94"/>
    </row>
    <row r="3041" spans="5:6" ht="12">
      <c r="E3041" s="94"/>
      <c r="F3041" s="94"/>
    </row>
    <row r="3042" spans="5:6" ht="12">
      <c r="E3042" s="94"/>
      <c r="F3042" s="94"/>
    </row>
    <row r="3043" spans="5:6" ht="12">
      <c r="E3043" s="94"/>
      <c r="F3043" s="94"/>
    </row>
    <row r="3044" spans="5:6" ht="12">
      <c r="E3044" s="94"/>
      <c r="F3044" s="94"/>
    </row>
    <row r="3045" spans="5:6" ht="12">
      <c r="E3045" s="94"/>
      <c r="F3045" s="94"/>
    </row>
    <row r="3046" spans="5:6" ht="12">
      <c r="E3046" s="94"/>
      <c r="F3046" s="94"/>
    </row>
    <row r="3047" spans="5:6" ht="12">
      <c r="E3047" s="94"/>
      <c r="F3047" s="94"/>
    </row>
    <row r="3048" spans="5:6" ht="12">
      <c r="E3048" s="94"/>
      <c r="F3048" s="94"/>
    </row>
    <row r="3049" spans="5:6" ht="12">
      <c r="E3049" s="94"/>
      <c r="F3049" s="94"/>
    </row>
    <row r="3050" spans="5:6" ht="12">
      <c r="E3050" s="94"/>
      <c r="F3050" s="94"/>
    </row>
    <row r="3051" spans="5:6" ht="12">
      <c r="E3051" s="94"/>
      <c r="F3051" s="94"/>
    </row>
    <row r="3052" spans="5:6" ht="12">
      <c r="E3052" s="94"/>
      <c r="F3052" s="94"/>
    </row>
    <row r="3053" spans="5:6" ht="12">
      <c r="E3053" s="94"/>
      <c r="F3053" s="94"/>
    </row>
    <row r="3054" spans="5:6" ht="12">
      <c r="E3054" s="94"/>
      <c r="F3054" s="94"/>
    </row>
    <row r="3055" spans="5:6" ht="12">
      <c r="E3055" s="94"/>
      <c r="F3055" s="94"/>
    </row>
    <row r="3056" spans="5:6" ht="12">
      <c r="E3056" s="94"/>
      <c r="F3056" s="94"/>
    </row>
    <row r="3057" spans="5:6" ht="12">
      <c r="E3057" s="94"/>
      <c r="F3057" s="94"/>
    </row>
    <row r="3058" spans="5:6" ht="12">
      <c r="E3058" s="94"/>
      <c r="F3058" s="94"/>
    </row>
    <row r="3059" spans="5:6" ht="12">
      <c r="E3059" s="94"/>
      <c r="F3059" s="94"/>
    </row>
    <row r="3060" spans="5:6" ht="12">
      <c r="E3060" s="94"/>
      <c r="F3060" s="94"/>
    </row>
    <row r="3061" spans="5:6" ht="12">
      <c r="E3061" s="94"/>
      <c r="F3061" s="94"/>
    </row>
    <row r="3062" spans="5:6" ht="12">
      <c r="E3062" s="94"/>
      <c r="F3062" s="94"/>
    </row>
    <row r="3063" spans="5:6" ht="12">
      <c r="E3063" s="94"/>
      <c r="F3063" s="94"/>
    </row>
    <row r="3064" spans="5:6" ht="12">
      <c r="E3064" s="94"/>
      <c r="F3064" s="94"/>
    </row>
    <row r="3065" spans="5:6" ht="12">
      <c r="E3065" s="94"/>
      <c r="F3065" s="94"/>
    </row>
    <row r="3066" spans="5:6" ht="12">
      <c r="E3066" s="94"/>
      <c r="F3066" s="94"/>
    </row>
    <row r="3067" spans="5:6" ht="12">
      <c r="E3067" s="94"/>
      <c r="F3067" s="94"/>
    </row>
    <row r="3068" spans="5:6" ht="12">
      <c r="E3068" s="94"/>
      <c r="F3068" s="94"/>
    </row>
    <row r="3069" spans="5:6" ht="12">
      <c r="E3069" s="94"/>
      <c r="F3069" s="94"/>
    </row>
    <row r="3070" spans="5:6" ht="12">
      <c r="E3070" s="94"/>
      <c r="F3070" s="94"/>
    </row>
    <row r="3071" spans="5:6" ht="12">
      <c r="E3071" s="94"/>
      <c r="F3071" s="94"/>
    </row>
    <row r="3072" spans="5:6" ht="12">
      <c r="E3072" s="94"/>
      <c r="F3072" s="94"/>
    </row>
    <row r="3073" spans="5:6" ht="12">
      <c r="E3073" s="94"/>
      <c r="F3073" s="94"/>
    </row>
    <row r="3074" spans="5:6" ht="12">
      <c r="E3074" s="94"/>
      <c r="F3074" s="94"/>
    </row>
    <row r="3075" spans="5:6" ht="12">
      <c r="E3075" s="94"/>
      <c r="F3075" s="94"/>
    </row>
    <row r="3076" spans="5:6" ht="12">
      <c r="E3076" s="94"/>
      <c r="F3076" s="94"/>
    </row>
    <row r="3077" spans="5:6" ht="12">
      <c r="E3077" s="94"/>
      <c r="F3077" s="94"/>
    </row>
    <row r="3078" spans="5:6" ht="12">
      <c r="E3078" s="94"/>
      <c r="F3078" s="94"/>
    </row>
    <row r="3079" spans="5:6" ht="12">
      <c r="E3079" s="94"/>
      <c r="F3079" s="94"/>
    </row>
    <row r="3080" spans="5:6" ht="12">
      <c r="E3080" s="94"/>
      <c r="F3080" s="94"/>
    </row>
    <row r="3081" spans="5:6" ht="12">
      <c r="E3081" s="94"/>
      <c r="F3081" s="94"/>
    </row>
    <row r="3082" spans="5:6" ht="12">
      <c r="E3082" s="94"/>
      <c r="F3082" s="94"/>
    </row>
    <row r="3083" spans="5:6" ht="12">
      <c r="E3083" s="94"/>
      <c r="F3083" s="94"/>
    </row>
    <row r="3084" spans="5:6" ht="12">
      <c r="E3084" s="94"/>
      <c r="F3084" s="94"/>
    </row>
    <row r="3085" spans="5:6" ht="12">
      <c r="E3085" s="94"/>
      <c r="F3085" s="94"/>
    </row>
    <row r="3086" spans="5:6" ht="12">
      <c r="E3086" s="94"/>
      <c r="F3086" s="94"/>
    </row>
    <row r="3087" spans="5:6" ht="12">
      <c r="E3087" s="94"/>
      <c r="F3087" s="94"/>
    </row>
    <row r="3088" spans="5:6" ht="12">
      <c r="E3088" s="94"/>
      <c r="F3088" s="94"/>
    </row>
    <row r="3089" spans="5:6" ht="12">
      <c r="E3089" s="94"/>
      <c r="F3089" s="94"/>
    </row>
    <row r="3090" spans="5:6" ht="12">
      <c r="E3090" s="94"/>
      <c r="F3090" s="94"/>
    </row>
    <row r="3091" spans="5:6" ht="12">
      <c r="E3091" s="94"/>
      <c r="F3091" s="94"/>
    </row>
    <row r="3092" spans="5:6" ht="12">
      <c r="E3092" s="94"/>
      <c r="F3092" s="94"/>
    </row>
    <row r="3093" spans="5:6" ht="12">
      <c r="E3093" s="94"/>
      <c r="F3093" s="94"/>
    </row>
    <row r="3094" spans="5:6" ht="12">
      <c r="E3094" s="94"/>
      <c r="F3094" s="94"/>
    </row>
    <row r="3095" spans="5:6" ht="12">
      <c r="E3095" s="94"/>
      <c r="F3095" s="94"/>
    </row>
    <row r="3096" spans="5:6" ht="12">
      <c r="E3096" s="94"/>
      <c r="F3096" s="94"/>
    </row>
    <row r="3097" spans="5:6" ht="12">
      <c r="E3097" s="94"/>
      <c r="F3097" s="94"/>
    </row>
    <row r="3098" spans="5:6" ht="12">
      <c r="E3098" s="94"/>
      <c r="F3098" s="94"/>
    </row>
    <row r="3099" spans="5:6" ht="12">
      <c r="E3099" s="94"/>
      <c r="F3099" s="94"/>
    </row>
    <row r="3100" spans="5:6" ht="12">
      <c r="E3100" s="94"/>
      <c r="F3100" s="94"/>
    </row>
    <row r="3101" spans="5:6" ht="12">
      <c r="E3101" s="94"/>
      <c r="F3101" s="94"/>
    </row>
    <row r="3102" spans="5:6" ht="12">
      <c r="E3102" s="94"/>
      <c r="F3102" s="94"/>
    </row>
    <row r="3103" spans="5:6" ht="12">
      <c r="E3103" s="94"/>
      <c r="F3103" s="94"/>
    </row>
    <row r="3104" spans="5:6" ht="12">
      <c r="E3104" s="94"/>
      <c r="F3104" s="94"/>
    </row>
    <row r="3105" spans="5:6" ht="12">
      <c r="E3105" s="94"/>
      <c r="F3105" s="94"/>
    </row>
    <row r="3106" spans="5:6" ht="12">
      <c r="E3106" s="94"/>
      <c r="F3106" s="94"/>
    </row>
    <row r="3107" spans="5:6" ht="12">
      <c r="E3107" s="94"/>
      <c r="F3107" s="94"/>
    </row>
    <row r="3108" spans="5:6" ht="12">
      <c r="E3108" s="94"/>
      <c r="F3108" s="94"/>
    </row>
    <row r="3109" spans="5:6" ht="12">
      <c r="E3109" s="94"/>
      <c r="F3109" s="94"/>
    </row>
    <row r="3110" spans="5:6" ht="12">
      <c r="E3110" s="94"/>
      <c r="F3110" s="94"/>
    </row>
    <row r="3111" spans="5:6" ht="12">
      <c r="E3111" s="94"/>
      <c r="F3111" s="94"/>
    </row>
    <row r="3112" spans="5:6" ht="12">
      <c r="E3112" s="94"/>
      <c r="F3112" s="94"/>
    </row>
    <row r="3113" spans="5:6" ht="12">
      <c r="E3113" s="94"/>
      <c r="F3113" s="94"/>
    </row>
    <row r="3114" spans="5:6" ht="12">
      <c r="E3114" s="94"/>
      <c r="F3114" s="94"/>
    </row>
    <row r="3115" spans="5:6" ht="12">
      <c r="E3115" s="94"/>
      <c r="F3115" s="94"/>
    </row>
    <row r="3116" spans="5:6" ht="12">
      <c r="E3116" s="94"/>
      <c r="F3116" s="94"/>
    </row>
    <row r="3117" spans="5:6" ht="12">
      <c r="E3117" s="94"/>
      <c r="F3117" s="94"/>
    </row>
    <row r="3118" spans="5:6" ht="12">
      <c r="E3118" s="94"/>
      <c r="F3118" s="94"/>
    </row>
    <row r="3119" spans="5:6" ht="12">
      <c r="E3119" s="94"/>
      <c r="F3119" s="94"/>
    </row>
    <row r="3120" spans="5:6" ht="12">
      <c r="E3120" s="94"/>
      <c r="F3120" s="94"/>
    </row>
    <row r="3121" spans="5:6" ht="12">
      <c r="E3121" s="94"/>
      <c r="F3121" s="94"/>
    </row>
    <row r="3122" spans="5:6" ht="12">
      <c r="E3122" s="94"/>
      <c r="F3122" s="94"/>
    </row>
    <row r="3123" spans="5:6" ht="12">
      <c r="E3123" s="94"/>
      <c r="F3123" s="94"/>
    </row>
    <row r="3124" spans="5:6" ht="12">
      <c r="E3124" s="94"/>
      <c r="F3124" s="94"/>
    </row>
    <row r="3125" spans="5:6" ht="12">
      <c r="E3125" s="94"/>
      <c r="F3125" s="94"/>
    </row>
    <row r="3126" spans="5:6" ht="12">
      <c r="E3126" s="94"/>
      <c r="F3126" s="94"/>
    </row>
    <row r="3127" spans="5:6" ht="12">
      <c r="E3127" s="94"/>
      <c r="F3127" s="94"/>
    </row>
    <row r="3128" spans="5:6" ht="12">
      <c r="E3128" s="94"/>
      <c r="F3128" s="94"/>
    </row>
    <row r="3129" spans="5:6" ht="12">
      <c r="E3129" s="94"/>
      <c r="F3129" s="94"/>
    </row>
    <row r="3130" spans="5:6" ht="12">
      <c r="E3130" s="94"/>
      <c r="F3130" s="94"/>
    </row>
    <row r="3131" spans="5:6" ht="12">
      <c r="E3131" s="94"/>
      <c r="F3131" s="94"/>
    </row>
    <row r="3132" spans="5:6" ht="12">
      <c r="E3132" s="94"/>
      <c r="F3132" s="94"/>
    </row>
    <row r="3133" spans="5:6" ht="12">
      <c r="E3133" s="94"/>
      <c r="F3133" s="94"/>
    </row>
    <row r="3134" spans="5:6" ht="12">
      <c r="E3134" s="94"/>
      <c r="F3134" s="94"/>
    </row>
    <row r="3135" spans="5:6" ht="12">
      <c r="E3135" s="94"/>
      <c r="F3135" s="94"/>
    </row>
    <row r="3136" spans="5:6" ht="12">
      <c r="E3136" s="94"/>
      <c r="F3136" s="94"/>
    </row>
    <row r="3137" spans="5:6" ht="12">
      <c r="E3137" s="94"/>
      <c r="F3137" s="94"/>
    </row>
    <row r="3138" spans="5:6" ht="12">
      <c r="E3138" s="94"/>
      <c r="F3138" s="94"/>
    </row>
    <row r="3139" spans="5:6" ht="12">
      <c r="E3139" s="94"/>
      <c r="F3139" s="94"/>
    </row>
    <row r="3140" spans="5:6" ht="12">
      <c r="E3140" s="94"/>
      <c r="F3140" s="94"/>
    </row>
    <row r="3141" spans="5:6" ht="12">
      <c r="E3141" s="94"/>
      <c r="F3141" s="94"/>
    </row>
    <row r="3142" spans="5:6" ht="12">
      <c r="E3142" s="94"/>
      <c r="F3142" s="94"/>
    </row>
    <row r="3143" spans="5:6" ht="12">
      <c r="E3143" s="94"/>
      <c r="F3143" s="94"/>
    </row>
    <row r="3144" spans="5:6" ht="12">
      <c r="E3144" s="94"/>
      <c r="F3144" s="94"/>
    </row>
    <row r="3145" spans="5:6" ht="12">
      <c r="E3145" s="94"/>
      <c r="F3145" s="94"/>
    </row>
    <row r="3146" spans="5:6" ht="12">
      <c r="E3146" s="94"/>
      <c r="F3146" s="94"/>
    </row>
    <row r="3147" spans="5:6" ht="12">
      <c r="E3147" s="94"/>
      <c r="F3147" s="94"/>
    </row>
    <row r="3148" spans="5:6" ht="12">
      <c r="E3148" s="94"/>
      <c r="F3148" s="94"/>
    </row>
    <row r="3149" spans="5:6" ht="12">
      <c r="E3149" s="94"/>
      <c r="F3149" s="94"/>
    </row>
    <row r="3150" spans="5:6" ht="12">
      <c r="E3150" s="94"/>
      <c r="F3150" s="94"/>
    </row>
    <row r="3151" spans="5:6" ht="12">
      <c r="E3151" s="94"/>
      <c r="F3151" s="94"/>
    </row>
    <row r="3152" spans="5:6" ht="12">
      <c r="E3152" s="94"/>
      <c r="F3152" s="94"/>
    </row>
    <row r="3153" spans="5:6" ht="12">
      <c r="E3153" s="94"/>
      <c r="F3153" s="94"/>
    </row>
    <row r="3154" spans="5:6" ht="12">
      <c r="E3154" s="94"/>
      <c r="F3154" s="94"/>
    </row>
    <row r="3155" spans="5:6" ht="12">
      <c r="E3155" s="94"/>
      <c r="F3155" s="94"/>
    </row>
    <row r="3156" spans="5:6" ht="12">
      <c r="E3156" s="94"/>
      <c r="F3156" s="94"/>
    </row>
    <row r="3157" spans="5:6" ht="12">
      <c r="E3157" s="94"/>
      <c r="F3157" s="94"/>
    </row>
    <row r="3158" spans="5:6" ht="12">
      <c r="E3158" s="94"/>
      <c r="F3158" s="94"/>
    </row>
    <row r="3159" spans="5:6" ht="12">
      <c r="E3159" s="94"/>
      <c r="F3159" s="94"/>
    </row>
    <row r="3160" spans="5:6" ht="12">
      <c r="E3160" s="94"/>
      <c r="F3160" s="94"/>
    </row>
    <row r="3161" spans="5:6" ht="12">
      <c r="E3161" s="94"/>
      <c r="F3161" s="94"/>
    </row>
    <row r="3162" spans="5:6" ht="12">
      <c r="E3162" s="94"/>
      <c r="F3162" s="94"/>
    </row>
    <row r="3163" spans="5:6" ht="12">
      <c r="E3163" s="94"/>
      <c r="F3163" s="94"/>
    </row>
    <row r="3164" spans="5:6" ht="12">
      <c r="E3164" s="94"/>
      <c r="F3164" s="94"/>
    </row>
    <row r="3165" spans="5:6" ht="12">
      <c r="E3165" s="94"/>
      <c r="F3165" s="94"/>
    </row>
    <row r="3166" spans="5:6" ht="12">
      <c r="E3166" s="94"/>
      <c r="F3166" s="94"/>
    </row>
    <row r="3167" spans="5:6" ht="12">
      <c r="E3167" s="94"/>
      <c r="F3167" s="94"/>
    </row>
    <row r="3168" spans="5:6" ht="12">
      <c r="E3168" s="94"/>
      <c r="F3168" s="94"/>
    </row>
    <row r="3169" spans="5:6" ht="12">
      <c r="E3169" s="94"/>
      <c r="F3169" s="94"/>
    </row>
    <row r="3170" spans="5:6" ht="12">
      <c r="E3170" s="94"/>
      <c r="F3170" s="94"/>
    </row>
    <row r="3171" spans="5:6" ht="12">
      <c r="E3171" s="94"/>
      <c r="F3171" s="94"/>
    </row>
    <row r="3172" spans="5:6" ht="12">
      <c r="E3172" s="94"/>
      <c r="F3172" s="94"/>
    </row>
    <row r="3173" spans="5:6" ht="12">
      <c r="E3173" s="94"/>
      <c r="F3173" s="94"/>
    </row>
    <row r="3174" spans="5:6" ht="12">
      <c r="E3174" s="94"/>
      <c r="F3174" s="94"/>
    </row>
    <row r="3175" spans="5:6" ht="12">
      <c r="E3175" s="94"/>
      <c r="F3175" s="94"/>
    </row>
    <row r="3176" spans="5:6" ht="12">
      <c r="E3176" s="94"/>
      <c r="F3176" s="94"/>
    </row>
    <row r="3177" spans="5:6" ht="12">
      <c r="E3177" s="94"/>
      <c r="F3177" s="94"/>
    </row>
    <row r="3178" spans="5:6" ht="12">
      <c r="E3178" s="94"/>
      <c r="F3178" s="94"/>
    </row>
    <row r="3179" spans="5:6" ht="12">
      <c r="E3179" s="94"/>
      <c r="F3179" s="94"/>
    </row>
    <row r="3180" spans="5:6" ht="12">
      <c r="E3180" s="94"/>
      <c r="F3180" s="94"/>
    </row>
    <row r="3181" spans="5:6" ht="12">
      <c r="E3181" s="94"/>
      <c r="F3181" s="94"/>
    </row>
    <row r="3182" spans="5:6" ht="12">
      <c r="E3182" s="94"/>
      <c r="F3182" s="94"/>
    </row>
    <row r="3183" spans="5:6" ht="12">
      <c r="E3183" s="94"/>
      <c r="F3183" s="94"/>
    </row>
    <row r="3184" spans="5:6" ht="12">
      <c r="E3184" s="94"/>
      <c r="F3184" s="94"/>
    </row>
    <row r="3185" spans="5:6" ht="12">
      <c r="E3185" s="94"/>
      <c r="F3185" s="94"/>
    </row>
    <row r="3186" spans="5:6" ht="12">
      <c r="E3186" s="94"/>
      <c r="F3186" s="94"/>
    </row>
    <row r="3187" spans="5:6" ht="12">
      <c r="E3187" s="94"/>
      <c r="F3187" s="94"/>
    </row>
    <row r="3188" spans="5:6" ht="12">
      <c r="E3188" s="94"/>
      <c r="F3188" s="94"/>
    </row>
    <row r="3189" spans="5:6" ht="12">
      <c r="E3189" s="94"/>
      <c r="F3189" s="94"/>
    </row>
    <row r="3190" spans="5:6" ht="12">
      <c r="E3190" s="94"/>
      <c r="F3190" s="94"/>
    </row>
    <row r="3191" spans="5:6" ht="12">
      <c r="E3191" s="94"/>
      <c r="F3191" s="94"/>
    </row>
    <row r="3192" spans="5:6" ht="12">
      <c r="E3192" s="94"/>
      <c r="F3192" s="94"/>
    </row>
    <row r="3193" spans="5:6" ht="12">
      <c r="E3193" s="94"/>
      <c r="F3193" s="94"/>
    </row>
    <row r="3194" spans="5:6" ht="12">
      <c r="E3194" s="94"/>
      <c r="F3194" s="94"/>
    </row>
    <row r="3195" spans="5:6" ht="12">
      <c r="E3195" s="94"/>
      <c r="F3195" s="94"/>
    </row>
    <row r="3196" spans="5:6" ht="12">
      <c r="E3196" s="94"/>
      <c r="F3196" s="94"/>
    </row>
    <row r="3197" spans="5:6" ht="12">
      <c r="E3197" s="94"/>
      <c r="F3197" s="94"/>
    </row>
    <row r="3198" spans="5:6" ht="12">
      <c r="E3198" s="94"/>
      <c r="F3198" s="94"/>
    </row>
    <row r="3199" spans="5:6" ht="12">
      <c r="E3199" s="94"/>
      <c r="F3199" s="94"/>
    </row>
    <row r="3200" spans="5:6" ht="12">
      <c r="E3200" s="94"/>
      <c r="F3200" s="94"/>
    </row>
    <row r="3201" spans="5:6" ht="12">
      <c r="E3201" s="94"/>
      <c r="F3201" s="94"/>
    </row>
    <row r="3202" spans="5:6" ht="12">
      <c r="E3202" s="94"/>
      <c r="F3202" s="94"/>
    </row>
    <row r="3203" spans="5:6" ht="12">
      <c r="E3203" s="94"/>
      <c r="F3203" s="94"/>
    </row>
    <row r="3204" spans="5:6" ht="12">
      <c r="E3204" s="94"/>
      <c r="F3204" s="94"/>
    </row>
    <row r="3205" spans="5:6" ht="12">
      <c r="E3205" s="94"/>
      <c r="F3205" s="94"/>
    </row>
    <row r="3206" spans="5:6" ht="12">
      <c r="E3206" s="94"/>
      <c r="F3206" s="94"/>
    </row>
    <row r="3207" spans="5:6" ht="12">
      <c r="E3207" s="94"/>
      <c r="F3207" s="94"/>
    </row>
    <row r="3208" spans="5:6" ht="12">
      <c r="E3208" s="94"/>
      <c r="F3208" s="94"/>
    </row>
    <row r="3209" spans="5:6" ht="12">
      <c r="E3209" s="94"/>
      <c r="F3209" s="94"/>
    </row>
    <row r="3210" spans="5:6" ht="12">
      <c r="E3210" s="94"/>
      <c r="F3210" s="94"/>
    </row>
    <row r="3211" spans="5:6" ht="12">
      <c r="E3211" s="94"/>
      <c r="F3211" s="94"/>
    </row>
    <row r="3212" spans="5:6" ht="12">
      <c r="E3212" s="94"/>
      <c r="F3212" s="94"/>
    </row>
    <row r="3213" spans="5:6" ht="12">
      <c r="E3213" s="94"/>
      <c r="F3213" s="94"/>
    </row>
    <row r="3214" spans="5:6" ht="12">
      <c r="E3214" s="94"/>
      <c r="F3214" s="94"/>
    </row>
    <row r="3215" spans="5:6" ht="12">
      <c r="E3215" s="94"/>
      <c r="F3215" s="94"/>
    </row>
    <row r="3216" spans="5:6" ht="12">
      <c r="E3216" s="94"/>
      <c r="F3216" s="94"/>
    </row>
    <row r="3217" spans="5:6" ht="12">
      <c r="E3217" s="94"/>
      <c r="F3217" s="94"/>
    </row>
    <row r="3218" spans="5:6" ht="12">
      <c r="E3218" s="94"/>
      <c r="F3218" s="94"/>
    </row>
    <row r="3219" spans="5:6" ht="12">
      <c r="E3219" s="94"/>
      <c r="F3219" s="94"/>
    </row>
    <row r="3220" spans="5:6" ht="12">
      <c r="E3220" s="94"/>
      <c r="F3220" s="94"/>
    </row>
    <row r="3221" spans="5:6" ht="12">
      <c r="E3221" s="94"/>
      <c r="F3221" s="94"/>
    </row>
    <row r="3222" spans="5:6" ht="12">
      <c r="E3222" s="94"/>
      <c r="F3222" s="94"/>
    </row>
    <row r="3223" spans="5:6" ht="12">
      <c r="E3223" s="94"/>
      <c r="F3223" s="94"/>
    </row>
    <row r="3224" spans="5:6" ht="12">
      <c r="E3224" s="94"/>
      <c r="F3224" s="94"/>
    </row>
    <row r="3225" spans="5:6" ht="12">
      <c r="E3225" s="94"/>
      <c r="F3225" s="94"/>
    </row>
    <row r="3226" spans="5:6" ht="12">
      <c r="E3226" s="94"/>
      <c r="F3226" s="94"/>
    </row>
    <row r="3227" spans="5:6" ht="12">
      <c r="E3227" s="94"/>
      <c r="F3227" s="94"/>
    </row>
    <row r="3228" spans="5:6" ht="12">
      <c r="E3228" s="94"/>
      <c r="F3228" s="94"/>
    </row>
    <row r="3229" spans="5:6" ht="12">
      <c r="E3229" s="94"/>
      <c r="F3229" s="94"/>
    </row>
    <row r="3230" spans="5:6" ht="12">
      <c r="E3230" s="94"/>
      <c r="F3230" s="94"/>
    </row>
    <row r="3231" spans="5:6" ht="12">
      <c r="E3231" s="94"/>
      <c r="F3231" s="94"/>
    </row>
    <row r="3232" spans="5:6" ht="12">
      <c r="E3232" s="94"/>
      <c r="F3232" s="94"/>
    </row>
    <row r="3233" spans="5:6" ht="12">
      <c r="E3233" s="94"/>
      <c r="F3233" s="94"/>
    </row>
    <row r="3234" spans="5:6" ht="12">
      <c r="E3234" s="94"/>
      <c r="F3234" s="94"/>
    </row>
    <row r="3235" spans="5:6" ht="12">
      <c r="E3235" s="94"/>
      <c r="F3235" s="94"/>
    </row>
    <row r="3236" spans="5:6" ht="12">
      <c r="E3236" s="94"/>
      <c r="F3236" s="94"/>
    </row>
    <row r="3237" spans="5:6" ht="12">
      <c r="E3237" s="94"/>
      <c r="F3237" s="94"/>
    </row>
    <row r="3238" spans="5:6" ht="12">
      <c r="E3238" s="94"/>
      <c r="F3238" s="94"/>
    </row>
    <row r="3239" spans="5:6" ht="12">
      <c r="E3239" s="94"/>
      <c r="F3239" s="94"/>
    </row>
    <row r="3240" spans="5:6" ht="12">
      <c r="E3240" s="94"/>
      <c r="F3240" s="94"/>
    </row>
    <row r="3241" spans="5:6" ht="12">
      <c r="E3241" s="94"/>
      <c r="F3241" s="94"/>
    </row>
    <row r="3242" spans="5:6" ht="12">
      <c r="E3242" s="94"/>
      <c r="F3242" s="94"/>
    </row>
    <row r="3243" spans="5:6" ht="12">
      <c r="E3243" s="94"/>
      <c r="F3243" s="94"/>
    </row>
    <row r="3244" spans="5:6" ht="12">
      <c r="E3244" s="94"/>
      <c r="F3244" s="94"/>
    </row>
    <row r="3245" spans="5:6" ht="12">
      <c r="E3245" s="94"/>
      <c r="F3245" s="94"/>
    </row>
    <row r="3246" spans="5:6" ht="12">
      <c r="E3246" s="94"/>
      <c r="F3246" s="94"/>
    </row>
    <row r="3247" spans="5:6" ht="12">
      <c r="E3247" s="94"/>
      <c r="F3247" s="94"/>
    </row>
    <row r="3248" spans="5:6" ht="12">
      <c r="E3248" s="94"/>
      <c r="F3248" s="94"/>
    </row>
    <row r="3249" spans="5:6" ht="12">
      <c r="E3249" s="94"/>
      <c r="F3249" s="94"/>
    </row>
    <row r="3250" spans="5:6" ht="12">
      <c r="E3250" s="94"/>
      <c r="F3250" s="94"/>
    </row>
    <row r="3251" spans="5:6" ht="12">
      <c r="E3251" s="94"/>
      <c r="F3251" s="94"/>
    </row>
    <row r="3252" spans="5:6" ht="12">
      <c r="E3252" s="94"/>
      <c r="F3252" s="94"/>
    </row>
    <row r="3253" spans="5:6" ht="12">
      <c r="E3253" s="94"/>
      <c r="F3253" s="94"/>
    </row>
    <row r="3254" spans="5:6" ht="12">
      <c r="E3254" s="94"/>
      <c r="F3254" s="94"/>
    </row>
    <row r="3255" spans="5:6" ht="12">
      <c r="E3255" s="94"/>
      <c r="F3255" s="94"/>
    </row>
    <row r="3256" spans="5:6" ht="12">
      <c r="E3256" s="94"/>
      <c r="F3256" s="94"/>
    </row>
    <row r="3257" spans="5:6" ht="12">
      <c r="E3257" s="94"/>
      <c r="F3257" s="94"/>
    </row>
    <row r="3258" spans="5:6" ht="12">
      <c r="E3258" s="94"/>
      <c r="F3258" s="94"/>
    </row>
    <row r="3259" spans="5:6" ht="12">
      <c r="E3259" s="94"/>
      <c r="F3259" s="94"/>
    </row>
    <row r="3260" spans="5:6" ht="12">
      <c r="E3260" s="94"/>
      <c r="F3260" s="94"/>
    </row>
    <row r="3261" spans="5:6" ht="12">
      <c r="E3261" s="94"/>
      <c r="F3261" s="94"/>
    </row>
    <row r="3262" spans="5:6" ht="12">
      <c r="E3262" s="94"/>
      <c r="F3262" s="94"/>
    </row>
    <row r="3263" spans="5:6" ht="12">
      <c r="E3263" s="94"/>
      <c r="F3263" s="94"/>
    </row>
    <row r="3264" spans="5:6" ht="12">
      <c r="E3264" s="94"/>
      <c r="F3264" s="94"/>
    </row>
    <row r="3265" spans="5:6" ht="12">
      <c r="E3265" s="94"/>
      <c r="F3265" s="94"/>
    </row>
    <row r="3266" spans="5:6" ht="12">
      <c r="E3266" s="94"/>
      <c r="F3266" s="94"/>
    </row>
    <row r="3267" spans="5:6" ht="12">
      <c r="E3267" s="94"/>
      <c r="F3267" s="94"/>
    </row>
    <row r="3268" spans="5:6" ht="12">
      <c r="E3268" s="94"/>
      <c r="F3268" s="94"/>
    </row>
    <row r="3269" spans="5:6" ht="12">
      <c r="E3269" s="94"/>
      <c r="F3269" s="94"/>
    </row>
    <row r="3270" spans="5:6" ht="12">
      <c r="E3270" s="94"/>
      <c r="F3270" s="94"/>
    </row>
    <row r="3271" spans="5:6" ht="12">
      <c r="E3271" s="94"/>
      <c r="F3271" s="94"/>
    </row>
    <row r="3272" spans="5:6" ht="12">
      <c r="E3272" s="94"/>
      <c r="F3272" s="94"/>
    </row>
    <row r="3273" spans="5:6" ht="12">
      <c r="E3273" s="94"/>
      <c r="F3273" s="94"/>
    </row>
    <row r="3274" spans="5:6" ht="12">
      <c r="E3274" s="94"/>
      <c r="F3274" s="94"/>
    </row>
    <row r="3275" spans="5:6" ht="12">
      <c r="E3275" s="94"/>
      <c r="F3275" s="94"/>
    </row>
    <row r="3276" spans="5:6" ht="12">
      <c r="E3276" s="94"/>
      <c r="F3276" s="94"/>
    </row>
    <row r="3277" spans="5:6" ht="12">
      <c r="E3277" s="94"/>
      <c r="F3277" s="94"/>
    </row>
    <row r="3278" spans="5:6" ht="12">
      <c r="E3278" s="94"/>
      <c r="F3278" s="94"/>
    </row>
    <row r="3279" spans="5:6" ht="12">
      <c r="E3279" s="94"/>
      <c r="F3279" s="94"/>
    </row>
    <row r="3280" spans="5:6" ht="12">
      <c r="E3280" s="94"/>
      <c r="F3280" s="94"/>
    </row>
    <row r="3281" spans="5:6" ht="12">
      <c r="E3281" s="94"/>
      <c r="F3281" s="94"/>
    </row>
    <row r="3282" spans="5:6" ht="12">
      <c r="E3282" s="94"/>
      <c r="F3282" s="94"/>
    </row>
    <row r="3283" spans="5:6" ht="12">
      <c r="E3283" s="94"/>
      <c r="F3283" s="94"/>
    </row>
    <row r="3284" spans="5:6" ht="12">
      <c r="E3284" s="94"/>
      <c r="F3284" s="94"/>
    </row>
    <row r="3285" spans="5:6" ht="12">
      <c r="E3285" s="94"/>
      <c r="F3285" s="94"/>
    </row>
    <row r="3286" spans="5:6" ht="12">
      <c r="E3286" s="94"/>
      <c r="F3286" s="94"/>
    </row>
    <row r="3287" spans="5:6" ht="12">
      <c r="E3287" s="94"/>
      <c r="F3287" s="94"/>
    </row>
    <row r="3288" spans="5:6" ht="12">
      <c r="E3288" s="94"/>
      <c r="F3288" s="94"/>
    </row>
    <row r="3289" spans="5:6" ht="12">
      <c r="E3289" s="94"/>
      <c r="F3289" s="94"/>
    </row>
    <row r="3290" spans="5:6" ht="12">
      <c r="E3290" s="94"/>
      <c r="F3290" s="94"/>
    </row>
    <row r="3291" spans="5:6" ht="12">
      <c r="E3291" s="94"/>
      <c r="F3291" s="94"/>
    </row>
    <row r="3292" spans="5:6" ht="12">
      <c r="E3292" s="94"/>
      <c r="F3292" s="94"/>
    </row>
    <row r="3293" spans="5:6" ht="12">
      <c r="E3293" s="94"/>
      <c r="F3293" s="94"/>
    </row>
    <row r="3294" spans="5:6" ht="12">
      <c r="E3294" s="94"/>
      <c r="F3294" s="94"/>
    </row>
    <row r="3295" spans="5:6" ht="12">
      <c r="E3295" s="94"/>
      <c r="F3295" s="94"/>
    </row>
    <row r="3296" spans="5:6" ht="12">
      <c r="E3296" s="94"/>
      <c r="F3296" s="94"/>
    </row>
    <row r="3297" spans="5:6" ht="12">
      <c r="E3297" s="94"/>
      <c r="F3297" s="94"/>
    </row>
    <row r="3298" spans="5:6" ht="12">
      <c r="E3298" s="94"/>
      <c r="F3298" s="94"/>
    </row>
    <row r="3299" spans="5:6" ht="12">
      <c r="E3299" s="94"/>
      <c r="F3299" s="94"/>
    </row>
    <row r="3300" spans="5:6" ht="12">
      <c r="E3300" s="94"/>
      <c r="F3300" s="94"/>
    </row>
    <row r="3301" spans="5:6" ht="12">
      <c r="E3301" s="94"/>
      <c r="F3301" s="94"/>
    </row>
    <row r="3302" spans="5:6" ht="12">
      <c r="E3302" s="94"/>
      <c r="F3302" s="94"/>
    </row>
    <row r="3303" spans="5:6" ht="12">
      <c r="E3303" s="94"/>
      <c r="F3303" s="94"/>
    </row>
    <row r="3304" spans="5:6" ht="12">
      <c r="E3304" s="94"/>
      <c r="F3304" s="94"/>
    </row>
    <row r="3305" spans="5:6" ht="12">
      <c r="E3305" s="94"/>
      <c r="F3305" s="94"/>
    </row>
    <row r="3306" spans="5:6" ht="12">
      <c r="E3306" s="94"/>
      <c r="F3306" s="94"/>
    </row>
    <row r="3307" spans="5:6" ht="12">
      <c r="E3307" s="94"/>
      <c r="F3307" s="94"/>
    </row>
    <row r="3308" spans="5:6" ht="12">
      <c r="E3308" s="94"/>
      <c r="F3308" s="94"/>
    </row>
    <row r="3309" spans="5:6" ht="12">
      <c r="E3309" s="94"/>
      <c r="F3309" s="94"/>
    </row>
    <row r="3310" spans="5:6" ht="12">
      <c r="E3310" s="94"/>
      <c r="F3310" s="94"/>
    </row>
    <row r="3311" spans="5:6" ht="12">
      <c r="E3311" s="94"/>
      <c r="F3311" s="94"/>
    </row>
    <row r="3312" spans="5:6" ht="12">
      <c r="E3312" s="94"/>
      <c r="F3312" s="94"/>
    </row>
    <row r="3313" spans="5:6" ht="12">
      <c r="E3313" s="94"/>
      <c r="F3313" s="94"/>
    </row>
    <row r="3314" spans="5:6" ht="12">
      <c r="E3314" s="94"/>
      <c r="F3314" s="94"/>
    </row>
    <row r="3315" spans="5:6" ht="12">
      <c r="E3315" s="94"/>
      <c r="F3315" s="94"/>
    </row>
    <row r="3316" spans="5:6" ht="12">
      <c r="E3316" s="94"/>
      <c r="F3316" s="94"/>
    </row>
    <row r="3317" spans="5:6" ht="12">
      <c r="E3317" s="94"/>
      <c r="F3317" s="94"/>
    </row>
    <row r="3318" spans="5:6" ht="12">
      <c r="E3318" s="94"/>
      <c r="F3318" s="94"/>
    </row>
    <row r="3319" spans="5:6" ht="12">
      <c r="E3319" s="94"/>
      <c r="F3319" s="94"/>
    </row>
    <row r="3320" spans="5:6" ht="12">
      <c r="E3320" s="94"/>
      <c r="F3320" s="94"/>
    </row>
    <row r="3321" spans="5:6" ht="12">
      <c r="E3321" s="94"/>
      <c r="F3321" s="94"/>
    </row>
    <row r="3322" spans="5:6" ht="12">
      <c r="E3322" s="94"/>
      <c r="F3322" s="94"/>
    </row>
    <row r="3323" spans="5:6" ht="12">
      <c r="E3323" s="94"/>
      <c r="F3323" s="94"/>
    </row>
    <row r="3324" spans="5:6" ht="12">
      <c r="E3324" s="94"/>
      <c r="F3324" s="94"/>
    </row>
    <row r="3325" spans="5:6" ht="12">
      <c r="E3325" s="94"/>
      <c r="F3325" s="94"/>
    </row>
    <row r="3326" spans="5:6" ht="12">
      <c r="E3326" s="94"/>
      <c r="F3326" s="94"/>
    </row>
    <row r="3327" spans="5:6" ht="12">
      <c r="E3327" s="94"/>
      <c r="F3327" s="94"/>
    </row>
    <row r="3328" spans="5:6" ht="12">
      <c r="E3328" s="94"/>
      <c r="F3328" s="94"/>
    </row>
    <row r="3329" spans="5:6" ht="12">
      <c r="E3329" s="94"/>
      <c r="F3329" s="94"/>
    </row>
    <row r="3330" spans="5:6" ht="12">
      <c r="E3330" s="94"/>
      <c r="F3330" s="94"/>
    </row>
    <row r="3331" spans="5:6" ht="12">
      <c r="E3331" s="94"/>
      <c r="F3331" s="94"/>
    </row>
    <row r="3332" spans="5:6" ht="12">
      <c r="E3332" s="94"/>
      <c r="F3332" s="94"/>
    </row>
    <row r="3333" spans="5:6" ht="12">
      <c r="E3333" s="94"/>
      <c r="F3333" s="94"/>
    </row>
    <row r="3334" spans="5:6" ht="12">
      <c r="E3334" s="94"/>
      <c r="F3334" s="94"/>
    </row>
    <row r="3335" spans="5:6" ht="12">
      <c r="E3335" s="94"/>
      <c r="F3335" s="94"/>
    </row>
    <row r="3336" spans="5:6" ht="12">
      <c r="E3336" s="94"/>
      <c r="F3336" s="94"/>
    </row>
    <row r="3337" spans="5:6" ht="12">
      <c r="E3337" s="94"/>
      <c r="F3337" s="94"/>
    </row>
    <row r="3338" spans="5:6" ht="12">
      <c r="E3338" s="94"/>
      <c r="F3338" s="94"/>
    </row>
    <row r="3339" spans="5:6" ht="12">
      <c r="E3339" s="94"/>
      <c r="F3339" s="94"/>
    </row>
    <row r="3340" spans="5:6" ht="12">
      <c r="E3340" s="94"/>
      <c r="F3340" s="94"/>
    </row>
    <row r="3341" spans="5:6" ht="12">
      <c r="E3341" s="94"/>
      <c r="F3341" s="94"/>
    </row>
    <row r="3342" spans="5:6" ht="12">
      <c r="E3342" s="94"/>
      <c r="F3342" s="94"/>
    </row>
    <row r="3343" spans="5:6" ht="12">
      <c r="E3343" s="94"/>
      <c r="F3343" s="94"/>
    </row>
    <row r="3344" spans="5:6" ht="12">
      <c r="E3344" s="94"/>
      <c r="F3344" s="94"/>
    </row>
    <row r="3345" spans="5:6" ht="12">
      <c r="E3345" s="94"/>
      <c r="F3345" s="94"/>
    </row>
    <row r="3346" spans="5:6" ht="12">
      <c r="E3346" s="94"/>
      <c r="F3346" s="94"/>
    </row>
    <row r="3347" spans="5:6" ht="12">
      <c r="E3347" s="94"/>
      <c r="F3347" s="94"/>
    </row>
    <row r="3348" spans="5:6" ht="12">
      <c r="E3348" s="94"/>
      <c r="F3348" s="94"/>
    </row>
    <row r="3349" spans="5:6" ht="12">
      <c r="E3349" s="94"/>
      <c r="F3349" s="94"/>
    </row>
    <row r="3350" spans="5:6" ht="12">
      <c r="E3350" s="94"/>
      <c r="F3350" s="94"/>
    </row>
    <row r="3351" spans="5:6" ht="12">
      <c r="E3351" s="94"/>
      <c r="F3351" s="94"/>
    </row>
    <row r="3352" spans="5:6" ht="12">
      <c r="E3352" s="94"/>
      <c r="F3352" s="94"/>
    </row>
    <row r="3353" spans="5:6" ht="12">
      <c r="E3353" s="94"/>
      <c r="F3353" s="94"/>
    </row>
    <row r="3354" spans="5:6" ht="12">
      <c r="E3354" s="94"/>
      <c r="F3354" s="94"/>
    </row>
    <row r="3355" spans="5:6" ht="12">
      <c r="E3355" s="94"/>
      <c r="F3355" s="94"/>
    </row>
    <row r="3356" spans="5:6" ht="12">
      <c r="E3356" s="94"/>
      <c r="F3356" s="94"/>
    </row>
    <row r="3357" spans="5:6" ht="12">
      <c r="E3357" s="94"/>
      <c r="F3357" s="94"/>
    </row>
    <row r="3358" spans="5:6" ht="12">
      <c r="E3358" s="94"/>
      <c r="F3358" s="94"/>
    </row>
    <row r="3359" spans="5:6" ht="12">
      <c r="E3359" s="94"/>
      <c r="F3359" s="94"/>
    </row>
    <row r="3360" spans="5:6" ht="12">
      <c r="E3360" s="94"/>
      <c r="F3360" s="94"/>
    </row>
    <row r="3361" spans="5:6" ht="12">
      <c r="E3361" s="94"/>
      <c r="F3361" s="94"/>
    </row>
    <row r="3362" spans="5:6" ht="12">
      <c r="E3362" s="94"/>
      <c r="F3362" s="94"/>
    </row>
    <row r="3363" spans="5:6" ht="12">
      <c r="E3363" s="94"/>
      <c r="F3363" s="94"/>
    </row>
    <row r="3364" spans="5:6" ht="12">
      <c r="E3364" s="94"/>
      <c r="F3364" s="94"/>
    </row>
    <row r="3365" spans="5:6" ht="12">
      <c r="E3365" s="94"/>
      <c r="F3365" s="94"/>
    </row>
    <row r="3366" spans="5:6" ht="12">
      <c r="E3366" s="94"/>
      <c r="F3366" s="94"/>
    </row>
    <row r="3367" spans="5:6" ht="12">
      <c r="E3367" s="94"/>
      <c r="F3367" s="94"/>
    </row>
    <row r="3368" spans="5:6" ht="12">
      <c r="E3368" s="94"/>
      <c r="F3368" s="94"/>
    </row>
    <row r="3369" spans="5:6" ht="12">
      <c r="E3369" s="94"/>
      <c r="F3369" s="94"/>
    </row>
    <row r="3370" spans="5:6" ht="12">
      <c r="E3370" s="94"/>
      <c r="F3370" s="94"/>
    </row>
    <row r="3371" spans="5:6" ht="12">
      <c r="E3371" s="94"/>
      <c r="F3371" s="94"/>
    </row>
    <row r="3372" spans="5:6" ht="12">
      <c r="E3372" s="94"/>
      <c r="F3372" s="94"/>
    </row>
    <row r="3373" spans="5:6" ht="12">
      <c r="E3373" s="94"/>
      <c r="F3373" s="94"/>
    </row>
    <row r="3374" spans="5:6" ht="12">
      <c r="E3374" s="94"/>
      <c r="F3374" s="94"/>
    </row>
    <row r="3375" spans="5:6" ht="12">
      <c r="E3375" s="94"/>
      <c r="F3375" s="94"/>
    </row>
    <row r="3376" spans="5:6" ht="12">
      <c r="E3376" s="94"/>
      <c r="F3376" s="94"/>
    </row>
    <row r="3377" spans="5:6" ht="12">
      <c r="E3377" s="94"/>
      <c r="F3377" s="94"/>
    </row>
    <row r="3378" spans="5:6" ht="12">
      <c r="E3378" s="94"/>
      <c r="F3378" s="94"/>
    </row>
    <row r="3379" spans="5:6" ht="12">
      <c r="E3379" s="94"/>
      <c r="F3379" s="94"/>
    </row>
    <row r="3380" spans="5:6" ht="12">
      <c r="E3380" s="94"/>
      <c r="F3380" s="94"/>
    </row>
    <row r="3381" spans="5:6" ht="12">
      <c r="E3381" s="94"/>
      <c r="F3381" s="94"/>
    </row>
    <row r="3382" spans="5:6" ht="12">
      <c r="E3382" s="94"/>
      <c r="F3382" s="94"/>
    </row>
    <row r="3383" spans="5:6" ht="12">
      <c r="E3383" s="94"/>
      <c r="F3383" s="94"/>
    </row>
    <row r="3384" spans="5:6" ht="12">
      <c r="E3384" s="94"/>
      <c r="F3384" s="94"/>
    </row>
    <row r="3385" spans="5:6" ht="12">
      <c r="E3385" s="94"/>
      <c r="F3385" s="94"/>
    </row>
    <row r="3386" spans="5:6" ht="12">
      <c r="E3386" s="94"/>
      <c r="F3386" s="94"/>
    </row>
    <row r="3387" spans="5:6" ht="12">
      <c r="E3387" s="94"/>
      <c r="F3387" s="94"/>
    </row>
    <row r="3388" spans="5:6" ht="12">
      <c r="E3388" s="94"/>
      <c r="F3388" s="94"/>
    </row>
    <row r="3389" spans="5:6" ht="12">
      <c r="E3389" s="94"/>
      <c r="F3389" s="94"/>
    </row>
    <row r="3390" spans="5:6" ht="12">
      <c r="E3390" s="94"/>
      <c r="F3390" s="94"/>
    </row>
    <row r="3391" spans="5:6" ht="12">
      <c r="E3391" s="94"/>
      <c r="F3391" s="94"/>
    </row>
    <row r="3392" spans="5:6" ht="12">
      <c r="E3392" s="94"/>
      <c r="F3392" s="94"/>
    </row>
    <row r="3393" spans="5:6" ht="12">
      <c r="E3393" s="94"/>
      <c r="F3393" s="94"/>
    </row>
    <row r="3394" spans="5:6" ht="12">
      <c r="E3394" s="94"/>
      <c r="F3394" s="94"/>
    </row>
    <row r="3395" spans="5:6" ht="12">
      <c r="E3395" s="94"/>
      <c r="F3395" s="94"/>
    </row>
    <row r="3396" spans="5:6" ht="12">
      <c r="E3396" s="94"/>
      <c r="F3396" s="94"/>
    </row>
    <row r="3397" spans="5:6" ht="12">
      <c r="E3397" s="94"/>
      <c r="F3397" s="94"/>
    </row>
    <row r="3398" spans="5:6" ht="12">
      <c r="E3398" s="94"/>
      <c r="F3398" s="94"/>
    </row>
    <row r="3399" spans="5:6" ht="12">
      <c r="E3399" s="94"/>
      <c r="F3399" s="94"/>
    </row>
    <row r="3400" spans="5:6" ht="12">
      <c r="E3400" s="94"/>
      <c r="F3400" s="94"/>
    </row>
    <row r="3401" spans="5:6" ht="12">
      <c r="E3401" s="94"/>
      <c r="F3401" s="94"/>
    </row>
    <row r="3402" spans="5:6" ht="12">
      <c r="E3402" s="94"/>
      <c r="F3402" s="94"/>
    </row>
    <row r="3403" spans="5:6" ht="12">
      <c r="E3403" s="94"/>
      <c r="F3403" s="94"/>
    </row>
    <row r="3404" spans="5:6" ht="12">
      <c r="E3404" s="94"/>
      <c r="F3404" s="94"/>
    </row>
    <row r="3405" spans="5:6" ht="12">
      <c r="E3405" s="94"/>
      <c r="F3405" s="94"/>
    </row>
    <row r="3406" spans="5:6" ht="12">
      <c r="E3406" s="94"/>
      <c r="F3406" s="94"/>
    </row>
    <row r="3407" spans="5:6" ht="12">
      <c r="E3407" s="94"/>
      <c r="F3407" s="94"/>
    </row>
    <row r="3408" spans="5:6" ht="12">
      <c r="E3408" s="94"/>
      <c r="F3408" s="94"/>
    </row>
    <row r="3409" spans="5:6" ht="12">
      <c r="E3409" s="94"/>
      <c r="F3409" s="94"/>
    </row>
    <row r="3410" spans="5:6" ht="12">
      <c r="E3410" s="94"/>
      <c r="F3410" s="94"/>
    </row>
    <row r="3411" spans="5:6" ht="12">
      <c r="E3411" s="94"/>
      <c r="F3411" s="94"/>
    </row>
    <row r="3412" spans="5:6" ht="12">
      <c r="E3412" s="94"/>
      <c r="F3412" s="94"/>
    </row>
    <row r="3413" spans="5:6" ht="12">
      <c r="E3413" s="94"/>
      <c r="F3413" s="94"/>
    </row>
    <row r="3414" spans="5:6" ht="12">
      <c r="E3414" s="94"/>
      <c r="F3414" s="94"/>
    </row>
    <row r="3415" spans="5:6" ht="12">
      <c r="E3415" s="94"/>
      <c r="F3415" s="94"/>
    </row>
    <row r="3416" spans="5:6" ht="12">
      <c r="E3416" s="94"/>
      <c r="F3416" s="94"/>
    </row>
    <row r="3417" spans="5:6" ht="12">
      <c r="E3417" s="94"/>
      <c r="F3417" s="94"/>
    </row>
    <row r="3418" spans="5:6" ht="12">
      <c r="E3418" s="94"/>
      <c r="F3418" s="94"/>
    </row>
    <row r="3419" spans="5:6" ht="12">
      <c r="E3419" s="94"/>
      <c r="F3419" s="94"/>
    </row>
    <row r="3420" spans="5:6" ht="12">
      <c r="E3420" s="94"/>
      <c r="F3420" s="94"/>
    </row>
    <row r="3421" spans="5:6" ht="12">
      <c r="E3421" s="94"/>
      <c r="F3421" s="94"/>
    </row>
    <row r="3422" spans="5:6" ht="12">
      <c r="E3422" s="94"/>
      <c r="F3422" s="94"/>
    </row>
    <row r="3423" spans="5:6" ht="12">
      <c r="E3423" s="94"/>
      <c r="F3423" s="94"/>
    </row>
    <row r="3424" spans="5:6" ht="12">
      <c r="E3424" s="94"/>
      <c r="F3424" s="94"/>
    </row>
    <row r="3425" spans="5:6" ht="12">
      <c r="E3425" s="94"/>
      <c r="F3425" s="94"/>
    </row>
    <row r="3426" spans="5:6" ht="12">
      <c r="E3426" s="94"/>
      <c r="F3426" s="94"/>
    </row>
    <row r="3427" spans="5:6" ht="12">
      <c r="E3427" s="94"/>
      <c r="F3427" s="94"/>
    </row>
    <row r="3428" spans="5:6" ht="12">
      <c r="E3428" s="94"/>
      <c r="F3428" s="94"/>
    </row>
    <row r="3429" spans="5:6" ht="12">
      <c r="E3429" s="94"/>
      <c r="F3429" s="94"/>
    </row>
    <row r="3430" spans="5:6" ht="12">
      <c r="E3430" s="94"/>
      <c r="F3430" s="94"/>
    </row>
    <row r="3431" spans="5:6" ht="12">
      <c r="E3431" s="94"/>
      <c r="F3431" s="94"/>
    </row>
    <row r="3432" spans="5:6" ht="12">
      <c r="E3432" s="94"/>
      <c r="F3432" s="94"/>
    </row>
    <row r="3433" spans="5:6" ht="12">
      <c r="E3433" s="94"/>
      <c r="F3433" s="94"/>
    </row>
    <row r="3434" spans="5:6" ht="12">
      <c r="E3434" s="94"/>
      <c r="F3434" s="94"/>
    </row>
    <row r="3435" spans="5:6" ht="12">
      <c r="E3435" s="94"/>
      <c r="F3435" s="94"/>
    </row>
    <row r="3436" spans="5:6" ht="12">
      <c r="E3436" s="94"/>
      <c r="F3436" s="94"/>
    </row>
    <row r="3437" spans="5:6" ht="12">
      <c r="E3437" s="94"/>
      <c r="F3437" s="94"/>
    </row>
    <row r="3438" spans="5:6" ht="12">
      <c r="E3438" s="94"/>
      <c r="F3438" s="94"/>
    </row>
    <row r="3439" spans="5:6" ht="12">
      <c r="E3439" s="94"/>
      <c r="F3439" s="94"/>
    </row>
    <row r="3440" spans="5:6" ht="12">
      <c r="E3440" s="94"/>
      <c r="F3440" s="94"/>
    </row>
    <row r="3441" spans="5:6" ht="12">
      <c r="E3441" s="94"/>
      <c r="F3441" s="94"/>
    </row>
    <row r="3442" spans="5:6" ht="12">
      <c r="E3442" s="94"/>
      <c r="F3442" s="94"/>
    </row>
    <row r="3443" spans="5:6" ht="12">
      <c r="E3443" s="94"/>
      <c r="F3443" s="94"/>
    </row>
    <row r="3444" spans="5:6" ht="12">
      <c r="E3444" s="94"/>
      <c r="F3444" s="94"/>
    </row>
    <row r="3445" spans="5:6" ht="12">
      <c r="E3445" s="94"/>
      <c r="F3445" s="94"/>
    </row>
    <row r="3446" spans="5:6" ht="12">
      <c r="E3446" s="94"/>
      <c r="F3446" s="94"/>
    </row>
    <row r="3447" spans="5:6" ht="12">
      <c r="E3447" s="94"/>
      <c r="F3447" s="94"/>
    </row>
    <row r="3448" spans="5:6" ht="12">
      <c r="E3448" s="94"/>
      <c r="F3448" s="94"/>
    </row>
    <row r="3449" spans="5:6" ht="12">
      <c r="E3449" s="94"/>
      <c r="F3449" s="94"/>
    </row>
    <row r="3450" spans="5:6" ht="12">
      <c r="E3450" s="94"/>
      <c r="F3450" s="94"/>
    </row>
    <row r="3451" spans="5:6" ht="12">
      <c r="E3451" s="94"/>
      <c r="F3451" s="94"/>
    </row>
    <row r="3452" spans="5:6" ht="12">
      <c r="E3452" s="94"/>
      <c r="F3452" s="94"/>
    </row>
    <row r="3453" spans="5:6" ht="12">
      <c r="E3453" s="94"/>
      <c r="F3453" s="94"/>
    </row>
    <row r="3454" spans="5:6" ht="12">
      <c r="E3454" s="94"/>
      <c r="F3454" s="94"/>
    </row>
    <row r="3455" spans="5:6" ht="12">
      <c r="E3455" s="94"/>
      <c r="F3455" s="94"/>
    </row>
    <row r="3456" spans="5:6" ht="12">
      <c r="E3456" s="94"/>
      <c r="F3456" s="94"/>
    </row>
    <row r="3457" spans="5:6" ht="12">
      <c r="E3457" s="94"/>
      <c r="F3457" s="94"/>
    </row>
    <row r="3458" spans="5:6" ht="12">
      <c r="E3458" s="94"/>
      <c r="F3458" s="94"/>
    </row>
    <row r="3459" spans="5:6" ht="12">
      <c r="E3459" s="94"/>
      <c r="F3459" s="94"/>
    </row>
    <row r="3460" spans="5:6" ht="12">
      <c r="E3460" s="94"/>
      <c r="F3460" s="94"/>
    </row>
    <row r="3461" spans="5:6" ht="12">
      <c r="E3461" s="94"/>
      <c r="F3461" s="94"/>
    </row>
    <row r="3462" spans="5:6" ht="12">
      <c r="E3462" s="94"/>
      <c r="F3462" s="94"/>
    </row>
    <row r="3463" spans="5:6" ht="12">
      <c r="E3463" s="94"/>
      <c r="F3463" s="94"/>
    </row>
    <row r="3464" spans="5:6" ht="12">
      <c r="E3464" s="94"/>
      <c r="F3464" s="94"/>
    </row>
    <row r="3465" spans="5:6" ht="12">
      <c r="E3465" s="94"/>
      <c r="F3465" s="94"/>
    </row>
    <row r="3466" spans="5:6" ht="12">
      <c r="E3466" s="94"/>
      <c r="F3466" s="94"/>
    </row>
    <row r="3467" spans="5:6" ht="12">
      <c r="E3467" s="94"/>
      <c r="F3467" s="94"/>
    </row>
    <row r="3468" spans="5:6" ht="12">
      <c r="E3468" s="94"/>
      <c r="F3468" s="94"/>
    </row>
    <row r="3469" spans="5:6" ht="12">
      <c r="E3469" s="94"/>
      <c r="F3469" s="94"/>
    </row>
    <row r="3470" spans="5:6" ht="12">
      <c r="E3470" s="94"/>
      <c r="F3470" s="94"/>
    </row>
    <row r="3471" spans="5:6" ht="12">
      <c r="E3471" s="94"/>
      <c r="F3471" s="94"/>
    </row>
    <row r="3472" spans="5:6" ht="12">
      <c r="E3472" s="94"/>
      <c r="F3472" s="94"/>
    </row>
    <row r="3473" spans="5:6" ht="12">
      <c r="E3473" s="94"/>
      <c r="F3473" s="94"/>
    </row>
    <row r="3474" spans="5:6" ht="12">
      <c r="E3474" s="94"/>
      <c r="F3474" s="94"/>
    </row>
    <row r="3475" spans="5:6" ht="12">
      <c r="E3475" s="94"/>
      <c r="F3475" s="94"/>
    </row>
    <row r="3476" spans="5:6" ht="12">
      <c r="E3476" s="94"/>
      <c r="F3476" s="94"/>
    </row>
    <row r="3477" spans="5:6" ht="12">
      <c r="E3477" s="94"/>
      <c r="F3477" s="94"/>
    </row>
    <row r="3478" spans="5:6" ht="12">
      <c r="E3478" s="94"/>
      <c r="F3478" s="94"/>
    </row>
    <row r="3479" spans="5:6" ht="12">
      <c r="E3479" s="94"/>
      <c r="F3479" s="94"/>
    </row>
    <row r="3480" spans="5:6" ht="12">
      <c r="E3480" s="94"/>
      <c r="F3480" s="94"/>
    </row>
    <row r="3481" spans="5:6" ht="12">
      <c r="E3481" s="94"/>
      <c r="F3481" s="94"/>
    </row>
    <row r="3482" spans="5:6" ht="12">
      <c r="E3482" s="94"/>
      <c r="F3482" s="94"/>
    </row>
    <row r="3483" spans="5:6" ht="12">
      <c r="E3483" s="94"/>
      <c r="F3483" s="94"/>
    </row>
    <row r="3484" spans="5:6" ht="12">
      <c r="E3484" s="94"/>
      <c r="F3484" s="94"/>
    </row>
    <row r="3485" spans="5:6" ht="12">
      <c r="E3485" s="94"/>
      <c r="F3485" s="94"/>
    </row>
    <row r="3486" spans="5:6" ht="12">
      <c r="E3486" s="94"/>
      <c r="F3486" s="94"/>
    </row>
    <row r="3487" spans="5:6" ht="12">
      <c r="E3487" s="94"/>
      <c r="F3487" s="94"/>
    </row>
    <row r="3488" spans="5:6" ht="12">
      <c r="E3488" s="94"/>
      <c r="F3488" s="94"/>
    </row>
    <row r="3489" spans="5:6" ht="12">
      <c r="E3489" s="94"/>
      <c r="F3489" s="94"/>
    </row>
    <row r="3490" spans="5:6" ht="12">
      <c r="E3490" s="94"/>
      <c r="F3490" s="94"/>
    </row>
    <row r="3491" spans="5:6" ht="12">
      <c r="E3491" s="94"/>
      <c r="F3491" s="94"/>
    </row>
    <row r="3492" spans="5:6" ht="12">
      <c r="E3492" s="94"/>
      <c r="F3492" s="94"/>
    </row>
    <row r="3493" spans="5:6" ht="12">
      <c r="E3493" s="94"/>
      <c r="F3493" s="94"/>
    </row>
    <row r="3494" spans="5:6" ht="12">
      <c r="E3494" s="94"/>
      <c r="F3494" s="94"/>
    </row>
    <row r="3495" spans="5:6" ht="12">
      <c r="E3495" s="94"/>
      <c r="F3495" s="94"/>
    </row>
    <row r="3496" spans="5:6" ht="12">
      <c r="E3496" s="94"/>
      <c r="F3496" s="94"/>
    </row>
    <row r="3497" spans="5:6" ht="12">
      <c r="E3497" s="94"/>
      <c r="F3497" s="94"/>
    </row>
    <row r="3498" spans="5:6" ht="12">
      <c r="E3498" s="94"/>
      <c r="F3498" s="94"/>
    </row>
    <row r="3499" spans="5:6" ht="12">
      <c r="E3499" s="94"/>
      <c r="F3499" s="94"/>
    </row>
    <row r="3500" spans="5:6" ht="12">
      <c r="E3500" s="94"/>
      <c r="F3500" s="94"/>
    </row>
    <row r="3501" spans="5:6" ht="12">
      <c r="E3501" s="94"/>
      <c r="F3501" s="94"/>
    </row>
    <row r="3502" spans="5:6" ht="12">
      <c r="E3502" s="94"/>
      <c r="F3502" s="94"/>
    </row>
    <row r="3503" spans="5:6" ht="12">
      <c r="E3503" s="94"/>
      <c r="F3503" s="94"/>
    </row>
    <row r="3504" spans="5:6" ht="12">
      <c r="E3504" s="94"/>
      <c r="F3504" s="94"/>
    </row>
    <row r="3505" spans="5:6" ht="12">
      <c r="E3505" s="94"/>
      <c r="F3505" s="94"/>
    </row>
    <row r="3506" spans="5:6" ht="12">
      <c r="E3506" s="94"/>
      <c r="F3506" s="94"/>
    </row>
    <row r="3507" spans="5:6" ht="12">
      <c r="E3507" s="94"/>
      <c r="F3507" s="94"/>
    </row>
    <row r="3508" spans="5:6" ht="12">
      <c r="E3508" s="94"/>
      <c r="F3508" s="94"/>
    </row>
    <row r="3509" spans="5:6" ht="12">
      <c r="E3509" s="94"/>
      <c r="F3509" s="94"/>
    </row>
    <row r="3510" spans="5:6" ht="12">
      <c r="E3510" s="94"/>
      <c r="F3510" s="94"/>
    </row>
    <row r="3511" spans="5:6" ht="12">
      <c r="E3511" s="94"/>
      <c r="F3511" s="94"/>
    </row>
    <row r="3512" spans="5:6" ht="12">
      <c r="E3512" s="94"/>
      <c r="F3512" s="94"/>
    </row>
    <row r="3513" spans="5:6" ht="12">
      <c r="E3513" s="94"/>
      <c r="F3513" s="94"/>
    </row>
    <row r="3514" spans="5:6" ht="12">
      <c r="E3514" s="94"/>
      <c r="F3514" s="94"/>
    </row>
    <row r="3515" spans="5:6" ht="12">
      <c r="E3515" s="94"/>
      <c r="F3515" s="94"/>
    </row>
    <row r="3516" spans="5:6" ht="12">
      <c r="E3516" s="94"/>
      <c r="F3516" s="94"/>
    </row>
    <row r="3517" spans="5:6" ht="12">
      <c r="E3517" s="94"/>
      <c r="F3517" s="94"/>
    </row>
    <row r="3518" spans="5:6" ht="12">
      <c r="E3518" s="94"/>
      <c r="F3518" s="94"/>
    </row>
    <row r="3519" spans="5:6" ht="12">
      <c r="E3519" s="94"/>
      <c r="F3519" s="94"/>
    </row>
    <row r="3520" spans="5:6" ht="12">
      <c r="E3520" s="94"/>
      <c r="F3520" s="94"/>
    </row>
    <row r="3521" spans="5:6" ht="12">
      <c r="E3521" s="94"/>
      <c r="F3521" s="94"/>
    </row>
    <row r="3522" spans="5:6" ht="12">
      <c r="E3522" s="94"/>
      <c r="F3522" s="94"/>
    </row>
    <row r="3523" spans="5:6" ht="12">
      <c r="E3523" s="94"/>
      <c r="F3523" s="94"/>
    </row>
    <row r="3524" spans="5:6" ht="12">
      <c r="E3524" s="94"/>
      <c r="F3524" s="94"/>
    </row>
    <row r="3525" spans="5:6" ht="12">
      <c r="E3525" s="94"/>
      <c r="F3525" s="94"/>
    </row>
    <row r="3526" spans="5:6" ht="12">
      <c r="E3526" s="94"/>
      <c r="F3526" s="94"/>
    </row>
    <row r="3527" spans="5:6" ht="12">
      <c r="E3527" s="94"/>
      <c r="F3527" s="94"/>
    </row>
    <row r="3528" spans="5:6" ht="12">
      <c r="E3528" s="94"/>
      <c r="F3528" s="94"/>
    </row>
    <row r="3529" spans="5:6" ht="12">
      <c r="E3529" s="94"/>
      <c r="F3529" s="94"/>
    </row>
    <row r="3530" spans="5:6" ht="12">
      <c r="E3530" s="94"/>
      <c r="F3530" s="94"/>
    </row>
    <row r="3531" spans="5:6" ht="12">
      <c r="E3531" s="94"/>
      <c r="F3531" s="94"/>
    </row>
    <row r="3532" spans="5:6" ht="12">
      <c r="E3532" s="94"/>
      <c r="F3532" s="94"/>
    </row>
    <row r="3533" spans="5:6" ht="12">
      <c r="E3533" s="94"/>
      <c r="F3533" s="94"/>
    </row>
    <row r="3534" spans="5:6" ht="12">
      <c r="E3534" s="94"/>
      <c r="F3534" s="94"/>
    </row>
    <row r="3535" spans="5:6" ht="12">
      <c r="E3535" s="94"/>
      <c r="F3535" s="94"/>
    </row>
    <row r="3536" spans="5:6" ht="12">
      <c r="E3536" s="94"/>
      <c r="F3536" s="94"/>
    </row>
    <row r="3537" spans="5:6" ht="12">
      <c r="E3537" s="94"/>
      <c r="F3537" s="94"/>
    </row>
    <row r="3538" spans="5:6" ht="12">
      <c r="E3538" s="94"/>
      <c r="F3538" s="94"/>
    </row>
    <row r="3539" spans="5:6" ht="12">
      <c r="E3539" s="94"/>
      <c r="F3539" s="94"/>
    </row>
    <row r="3540" spans="5:6" ht="12">
      <c r="E3540" s="94"/>
      <c r="F3540" s="94"/>
    </row>
    <row r="3541" spans="5:6" ht="12">
      <c r="E3541" s="94"/>
      <c r="F3541" s="94"/>
    </row>
    <row r="3542" spans="5:6" ht="12">
      <c r="E3542" s="94"/>
      <c r="F3542" s="94"/>
    </row>
    <row r="3543" spans="5:6" ht="12">
      <c r="E3543" s="94"/>
      <c r="F3543" s="94"/>
    </row>
    <row r="3544" spans="5:6" ht="12">
      <c r="E3544" s="94"/>
      <c r="F3544" s="94"/>
    </row>
    <row r="3545" spans="5:6" ht="12">
      <c r="E3545" s="94"/>
      <c r="F3545" s="94"/>
    </row>
    <row r="3546" spans="5:6" ht="12">
      <c r="E3546" s="94"/>
      <c r="F3546" s="94"/>
    </row>
    <row r="3547" spans="5:6" ht="12">
      <c r="E3547" s="94"/>
      <c r="F3547" s="94"/>
    </row>
    <row r="3548" spans="5:6" ht="12">
      <c r="E3548" s="94"/>
      <c r="F3548" s="94"/>
    </row>
    <row r="3549" spans="5:6" ht="12">
      <c r="E3549" s="94"/>
      <c r="F3549" s="94"/>
    </row>
    <row r="3550" spans="5:6" ht="12">
      <c r="E3550" s="94"/>
      <c r="F3550" s="94"/>
    </row>
    <row r="3551" spans="5:6" ht="12">
      <c r="E3551" s="94"/>
      <c r="F3551" s="94"/>
    </row>
    <row r="3552" spans="5:6" ht="12">
      <c r="E3552" s="94"/>
      <c r="F3552" s="94"/>
    </row>
    <row r="3553" spans="5:6" ht="12">
      <c r="E3553" s="94"/>
      <c r="F3553" s="94"/>
    </row>
    <row r="3554" spans="5:6" ht="12">
      <c r="E3554" s="94"/>
      <c r="F3554" s="94"/>
    </row>
    <row r="3555" spans="5:6" ht="12">
      <c r="E3555" s="94"/>
      <c r="F3555" s="94"/>
    </row>
    <row r="3556" spans="5:6" ht="12">
      <c r="E3556" s="94"/>
      <c r="F3556" s="94"/>
    </row>
    <row r="3557" spans="5:6" ht="12">
      <c r="E3557" s="94"/>
      <c r="F3557" s="94"/>
    </row>
    <row r="3558" spans="5:6" ht="12">
      <c r="E3558" s="94"/>
      <c r="F3558" s="94"/>
    </row>
    <row r="3559" spans="5:6" ht="12">
      <c r="E3559" s="94"/>
      <c r="F3559" s="94"/>
    </row>
    <row r="3560" spans="5:6" ht="12">
      <c r="E3560" s="94"/>
      <c r="F3560" s="94"/>
    </row>
    <row r="3561" spans="5:6" ht="12">
      <c r="E3561" s="94"/>
      <c r="F3561" s="94"/>
    </row>
    <row r="3562" spans="5:6" ht="12">
      <c r="E3562" s="94"/>
      <c r="F3562" s="94"/>
    </row>
    <row r="3563" spans="5:6" ht="12">
      <c r="E3563" s="94"/>
      <c r="F3563" s="94"/>
    </row>
    <row r="3564" spans="5:6" ht="12">
      <c r="E3564" s="94"/>
      <c r="F3564" s="94"/>
    </row>
    <row r="3565" spans="5:6" ht="12">
      <c r="E3565" s="94"/>
      <c r="F3565" s="94"/>
    </row>
    <row r="3566" spans="5:6" ht="12">
      <c r="E3566" s="94"/>
      <c r="F3566" s="94"/>
    </row>
    <row r="3567" spans="5:6" ht="12">
      <c r="E3567" s="94"/>
      <c r="F3567" s="94"/>
    </row>
    <row r="3568" spans="5:6" ht="12">
      <c r="E3568" s="94"/>
      <c r="F3568" s="94"/>
    </row>
    <row r="3569" spans="5:6" ht="12">
      <c r="E3569" s="94"/>
      <c r="F3569" s="94"/>
    </row>
    <row r="3570" spans="5:6" ht="12">
      <c r="E3570" s="94"/>
      <c r="F3570" s="94"/>
    </row>
    <row r="3571" spans="5:6" ht="12">
      <c r="E3571" s="94"/>
      <c r="F3571" s="94"/>
    </row>
    <row r="3572" spans="5:6" ht="12">
      <c r="E3572" s="94"/>
      <c r="F3572" s="94"/>
    </row>
    <row r="3573" spans="5:6" ht="12">
      <c r="E3573" s="94"/>
      <c r="F3573" s="94"/>
    </row>
    <row r="3574" spans="5:6" ht="12">
      <c r="E3574" s="94"/>
      <c r="F3574" s="94"/>
    </row>
    <row r="3575" spans="5:6" ht="12">
      <c r="E3575" s="94"/>
      <c r="F3575" s="94"/>
    </row>
    <row r="3576" spans="5:6" ht="12">
      <c r="E3576" s="94"/>
      <c r="F3576" s="94"/>
    </row>
    <row r="3577" spans="5:6" ht="12">
      <c r="E3577" s="94"/>
      <c r="F3577" s="94"/>
    </row>
    <row r="3578" spans="5:6" ht="12">
      <c r="E3578" s="94"/>
      <c r="F3578" s="94"/>
    </row>
    <row r="3579" spans="5:6" ht="12">
      <c r="E3579" s="94"/>
      <c r="F3579" s="94"/>
    </row>
    <row r="3580" spans="5:6" ht="12">
      <c r="E3580" s="94"/>
      <c r="F3580" s="94"/>
    </row>
    <row r="3581" spans="5:6" ht="12">
      <c r="E3581" s="94"/>
      <c r="F3581" s="94"/>
    </row>
    <row r="3582" spans="5:6" ht="12">
      <c r="E3582" s="94"/>
      <c r="F3582" s="94"/>
    </row>
    <row r="3583" spans="5:6" ht="12">
      <c r="E3583" s="94"/>
      <c r="F3583" s="94"/>
    </row>
    <row r="3584" spans="5:6" ht="12">
      <c r="E3584" s="94"/>
      <c r="F3584" s="94"/>
    </row>
    <row r="3585" spans="5:6" ht="12">
      <c r="E3585" s="94"/>
      <c r="F3585" s="94"/>
    </row>
    <row r="3586" spans="5:6" ht="12">
      <c r="E3586" s="94"/>
      <c r="F3586" s="94"/>
    </row>
    <row r="3587" spans="5:6" ht="12">
      <c r="E3587" s="94"/>
      <c r="F3587" s="94"/>
    </row>
    <row r="3588" spans="5:6" ht="12">
      <c r="E3588" s="94"/>
      <c r="F3588" s="94"/>
    </row>
    <row r="3589" spans="5:6" ht="12">
      <c r="E3589" s="94"/>
      <c r="F3589" s="94"/>
    </row>
    <row r="3590" spans="5:6" ht="12">
      <c r="E3590" s="94"/>
      <c r="F3590" s="94"/>
    </row>
    <row r="3591" spans="5:6" ht="12">
      <c r="E3591" s="94"/>
      <c r="F3591" s="94"/>
    </row>
    <row r="3592" spans="5:6" ht="12">
      <c r="E3592" s="94"/>
      <c r="F3592" s="94"/>
    </row>
    <row r="3593" spans="5:6" ht="12">
      <c r="E3593" s="94"/>
      <c r="F3593" s="94"/>
    </row>
    <row r="3594" spans="5:6" ht="12">
      <c r="E3594" s="94"/>
      <c r="F3594" s="94"/>
    </row>
    <row r="3595" spans="5:6" ht="12">
      <c r="E3595" s="94"/>
      <c r="F3595" s="94"/>
    </row>
    <row r="3596" spans="5:6" ht="12">
      <c r="E3596" s="94"/>
      <c r="F3596" s="94"/>
    </row>
    <row r="3597" spans="5:6" ht="12">
      <c r="E3597" s="94"/>
      <c r="F3597" s="94"/>
    </row>
    <row r="3598" spans="5:6" ht="12">
      <c r="E3598" s="94"/>
      <c r="F3598" s="94"/>
    </row>
    <row r="3599" spans="5:6" ht="12">
      <c r="E3599" s="94"/>
      <c r="F3599" s="94"/>
    </row>
    <row r="3600" spans="5:6" ht="12">
      <c r="E3600" s="94"/>
      <c r="F3600" s="94"/>
    </row>
    <row r="3601" spans="5:6" ht="12">
      <c r="E3601" s="94"/>
      <c r="F3601" s="94"/>
    </row>
    <row r="3602" spans="5:6" ht="12">
      <c r="E3602" s="94"/>
      <c r="F3602" s="94"/>
    </row>
    <row r="3603" spans="5:6" ht="12">
      <c r="E3603" s="94"/>
      <c r="F3603" s="94"/>
    </row>
    <row r="3604" spans="5:6" ht="12">
      <c r="E3604" s="94"/>
      <c r="F3604" s="94"/>
    </row>
    <row r="3605" spans="5:6" ht="12">
      <c r="E3605" s="94"/>
      <c r="F3605" s="94"/>
    </row>
    <row r="3606" spans="5:6" ht="12">
      <c r="E3606" s="94"/>
      <c r="F3606" s="94"/>
    </row>
    <row r="3607" spans="5:6" ht="12">
      <c r="E3607" s="94"/>
      <c r="F3607" s="94"/>
    </row>
    <row r="3608" spans="5:6" ht="12">
      <c r="E3608" s="94"/>
      <c r="F3608" s="94"/>
    </row>
    <row r="3609" spans="5:6" ht="12">
      <c r="E3609" s="94"/>
      <c r="F3609" s="94"/>
    </row>
    <row r="3610" spans="5:6" ht="12">
      <c r="E3610" s="94"/>
      <c r="F3610" s="94"/>
    </row>
    <row r="3611" spans="5:6" ht="12">
      <c r="E3611" s="94"/>
      <c r="F3611" s="94"/>
    </row>
    <row r="3612" spans="5:6" ht="12">
      <c r="E3612" s="94"/>
      <c r="F3612" s="94"/>
    </row>
    <row r="3613" spans="5:6" ht="12">
      <c r="E3613" s="94"/>
      <c r="F3613" s="94"/>
    </row>
    <row r="3614" spans="5:6" ht="12">
      <c r="E3614" s="94"/>
      <c r="F3614" s="94"/>
    </row>
    <row r="3615" spans="5:6" ht="12">
      <c r="E3615" s="94"/>
      <c r="F3615" s="94"/>
    </row>
    <row r="3616" spans="5:6" ht="12">
      <c r="E3616" s="94"/>
      <c r="F3616" s="94"/>
    </row>
    <row r="3617" spans="5:6" ht="12">
      <c r="E3617" s="94"/>
      <c r="F3617" s="94"/>
    </row>
    <row r="3618" spans="5:6" ht="12">
      <c r="E3618" s="94"/>
      <c r="F3618" s="94"/>
    </row>
    <row r="3619" spans="5:6" ht="12">
      <c r="E3619" s="94"/>
      <c r="F3619" s="94"/>
    </row>
    <row r="3620" spans="5:6" ht="12">
      <c r="E3620" s="94"/>
      <c r="F3620" s="94"/>
    </row>
    <row r="3621" spans="5:6" ht="12">
      <c r="E3621" s="94"/>
      <c r="F3621" s="94"/>
    </row>
    <row r="3622" spans="5:6" ht="12">
      <c r="E3622" s="94"/>
      <c r="F3622" s="94"/>
    </row>
    <row r="3623" spans="5:6" ht="12">
      <c r="E3623" s="94"/>
      <c r="F3623" s="94"/>
    </row>
    <row r="3624" spans="5:6" ht="12">
      <c r="E3624" s="94"/>
      <c r="F3624" s="94"/>
    </row>
    <row r="3625" spans="5:6" ht="12">
      <c r="E3625" s="94"/>
      <c r="F3625" s="94"/>
    </row>
    <row r="3626" spans="5:6" ht="12">
      <c r="E3626" s="94"/>
      <c r="F3626" s="94"/>
    </row>
    <row r="3627" spans="5:6" ht="12">
      <c r="E3627" s="94"/>
      <c r="F3627" s="94"/>
    </row>
    <row r="3628" spans="5:6" ht="12">
      <c r="E3628" s="94"/>
      <c r="F3628" s="94"/>
    </row>
    <row r="3629" spans="5:6" ht="12">
      <c r="E3629" s="94"/>
      <c r="F3629" s="94"/>
    </row>
    <row r="3630" spans="5:6" ht="12">
      <c r="E3630" s="94"/>
      <c r="F3630" s="94"/>
    </row>
    <row r="3631" spans="5:6" ht="12">
      <c r="E3631" s="94"/>
      <c r="F3631" s="94"/>
    </row>
    <row r="3632" spans="5:6" ht="12">
      <c r="E3632" s="94"/>
      <c r="F3632" s="94"/>
    </row>
    <row r="3633" spans="5:6" ht="12">
      <c r="E3633" s="94"/>
      <c r="F3633" s="94"/>
    </row>
    <row r="3634" spans="5:6" ht="12">
      <c r="E3634" s="94"/>
      <c r="F3634" s="94"/>
    </row>
    <row r="3635" spans="5:6" ht="12">
      <c r="E3635" s="94"/>
      <c r="F3635" s="94"/>
    </row>
    <row r="3636" spans="5:6" ht="12">
      <c r="E3636" s="94"/>
      <c r="F3636" s="94"/>
    </row>
    <row r="3637" spans="5:6" ht="12">
      <c r="E3637" s="94"/>
      <c r="F3637" s="94"/>
    </row>
    <row r="3638" spans="5:6" ht="12">
      <c r="E3638" s="94"/>
      <c r="F3638" s="94"/>
    </row>
    <row r="3639" spans="5:6" ht="12">
      <c r="E3639" s="94"/>
      <c r="F3639" s="94"/>
    </row>
    <row r="3640" spans="5:6" ht="12">
      <c r="E3640" s="94"/>
      <c r="F3640" s="94"/>
    </row>
    <row r="3641" spans="5:6" ht="12">
      <c r="E3641" s="94"/>
      <c r="F3641" s="94"/>
    </row>
    <row r="3642" spans="5:6" ht="12">
      <c r="E3642" s="94"/>
      <c r="F3642" s="94"/>
    </row>
    <row r="3643" spans="5:6" ht="12">
      <c r="E3643" s="94"/>
      <c r="F3643" s="94"/>
    </row>
    <row r="3644" spans="5:6" ht="12">
      <c r="E3644" s="94"/>
      <c r="F3644" s="94"/>
    </row>
    <row r="3645" spans="5:6" ht="12">
      <c r="E3645" s="94"/>
      <c r="F3645" s="94"/>
    </row>
    <row r="3646" spans="5:6" ht="12">
      <c r="E3646" s="94"/>
      <c r="F3646" s="94"/>
    </row>
    <row r="3647" spans="5:6" ht="12">
      <c r="E3647" s="94"/>
      <c r="F3647" s="94"/>
    </row>
    <row r="3648" spans="5:6" ht="12">
      <c r="E3648" s="94"/>
      <c r="F3648" s="94"/>
    </row>
    <row r="3649" spans="5:6" ht="12">
      <c r="E3649" s="94"/>
      <c r="F3649" s="94"/>
    </row>
    <row r="3650" spans="5:6" ht="12">
      <c r="E3650" s="94"/>
      <c r="F3650" s="94"/>
    </row>
    <row r="3651" spans="5:6" ht="12">
      <c r="E3651" s="94"/>
      <c r="F3651" s="94"/>
    </row>
    <row r="3652" spans="5:6" ht="12">
      <c r="E3652" s="94"/>
      <c r="F3652" s="94"/>
    </row>
    <row r="3653" spans="5:6" ht="12">
      <c r="E3653" s="94"/>
      <c r="F3653" s="94"/>
    </row>
    <row r="3654" spans="5:6" ht="12">
      <c r="E3654" s="94"/>
      <c r="F3654" s="94"/>
    </row>
    <row r="3655" spans="5:6" ht="12">
      <c r="E3655" s="94"/>
      <c r="F3655" s="94"/>
    </row>
    <row r="3656" spans="5:6" ht="12">
      <c r="E3656" s="94"/>
      <c r="F3656" s="94"/>
    </row>
    <row r="3657" spans="5:6" ht="12">
      <c r="E3657" s="94"/>
      <c r="F3657" s="94"/>
    </row>
    <row r="3658" spans="5:6" ht="12">
      <c r="E3658" s="94"/>
      <c r="F3658" s="94"/>
    </row>
    <row r="3659" spans="5:6" ht="12">
      <c r="E3659" s="94"/>
      <c r="F3659" s="94"/>
    </row>
    <row r="3660" spans="5:6" ht="12">
      <c r="E3660" s="94"/>
      <c r="F3660" s="94"/>
    </row>
    <row r="3661" spans="5:6" ht="12">
      <c r="E3661" s="94"/>
      <c r="F3661" s="94"/>
    </row>
    <row r="3662" spans="5:6" ht="12">
      <c r="E3662" s="94"/>
      <c r="F3662" s="94"/>
    </row>
    <row r="3663" spans="5:6" ht="12">
      <c r="E3663" s="94"/>
      <c r="F3663" s="94"/>
    </row>
    <row r="3664" spans="5:6" ht="12">
      <c r="E3664" s="94"/>
      <c r="F3664" s="94"/>
    </row>
    <row r="3665" spans="5:6" ht="12">
      <c r="E3665" s="94"/>
      <c r="F3665" s="94"/>
    </row>
    <row r="3666" spans="5:6" ht="12">
      <c r="E3666" s="94"/>
      <c r="F3666" s="94"/>
    </row>
    <row r="3667" spans="5:6" ht="12">
      <c r="E3667" s="94"/>
      <c r="F3667" s="94"/>
    </row>
    <row r="3668" spans="5:6" ht="12">
      <c r="E3668" s="94"/>
      <c r="F3668" s="94"/>
    </row>
    <row r="3669" spans="5:6" ht="12">
      <c r="E3669" s="94"/>
      <c r="F3669" s="94"/>
    </row>
    <row r="3670" spans="5:6" ht="12">
      <c r="E3670" s="94"/>
      <c r="F3670" s="94"/>
    </row>
    <row r="3671" spans="5:6" ht="12">
      <c r="E3671" s="94"/>
      <c r="F3671" s="94"/>
    </row>
    <row r="3672" spans="5:6" ht="12">
      <c r="E3672" s="94"/>
      <c r="F3672" s="94"/>
    </row>
    <row r="3673" spans="5:6" ht="12">
      <c r="E3673" s="94"/>
      <c r="F3673" s="94"/>
    </row>
    <row r="3674" spans="5:6" ht="12">
      <c r="E3674" s="94"/>
      <c r="F3674" s="94"/>
    </row>
    <row r="3675" spans="5:6" ht="12">
      <c r="E3675" s="94"/>
      <c r="F3675" s="94"/>
    </row>
    <row r="3676" spans="5:6" ht="12">
      <c r="E3676" s="94"/>
      <c r="F3676" s="94"/>
    </row>
    <row r="3677" spans="5:6" ht="12">
      <c r="E3677" s="94"/>
      <c r="F3677" s="94"/>
    </row>
    <row r="3678" spans="5:6" ht="12">
      <c r="E3678" s="94"/>
      <c r="F3678" s="94"/>
    </row>
    <row r="3679" spans="5:6" ht="12">
      <c r="E3679" s="94"/>
      <c r="F3679" s="94"/>
    </row>
    <row r="3680" spans="5:6" ht="12">
      <c r="E3680" s="94"/>
      <c r="F3680" s="94"/>
    </row>
    <row r="3681" spans="5:6" ht="12">
      <c r="E3681" s="94"/>
      <c r="F3681" s="94"/>
    </row>
    <row r="3682" spans="5:6" ht="12">
      <c r="E3682" s="94"/>
      <c r="F3682" s="94"/>
    </row>
    <row r="3683" spans="5:6" ht="12">
      <c r="E3683" s="94"/>
      <c r="F3683" s="94"/>
    </row>
    <row r="3684" spans="5:6" ht="12">
      <c r="E3684" s="94"/>
      <c r="F3684" s="94"/>
    </row>
    <row r="3685" spans="5:6" ht="12">
      <c r="E3685" s="94"/>
      <c r="F3685" s="94"/>
    </row>
    <row r="3686" spans="5:6" ht="12">
      <c r="E3686" s="94"/>
      <c r="F3686" s="94"/>
    </row>
    <row r="3687" spans="5:6" ht="12">
      <c r="E3687" s="94"/>
      <c r="F3687" s="94"/>
    </row>
    <row r="3688" spans="5:6" ht="12">
      <c r="E3688" s="94"/>
      <c r="F3688" s="94"/>
    </row>
    <row r="3689" spans="5:6" ht="12">
      <c r="E3689" s="94"/>
      <c r="F3689" s="94"/>
    </row>
    <row r="3690" spans="5:6" ht="12">
      <c r="E3690" s="94"/>
      <c r="F3690" s="94"/>
    </row>
    <row r="3691" spans="5:6" ht="12">
      <c r="E3691" s="94"/>
      <c r="F3691" s="94"/>
    </row>
    <row r="3692" spans="5:6" ht="12">
      <c r="E3692" s="94"/>
      <c r="F3692" s="94"/>
    </row>
    <row r="3693" spans="5:6" ht="12">
      <c r="E3693" s="94"/>
      <c r="F3693" s="94"/>
    </row>
    <row r="3694" spans="5:6" ht="12">
      <c r="E3694" s="94"/>
      <c r="F3694" s="94"/>
    </row>
    <row r="3695" spans="5:6" ht="12">
      <c r="E3695" s="94"/>
      <c r="F3695" s="94"/>
    </row>
    <row r="3696" spans="5:6" ht="12">
      <c r="E3696" s="94"/>
      <c r="F3696" s="94"/>
    </row>
    <row r="3697" spans="5:6" ht="12">
      <c r="E3697" s="94"/>
      <c r="F3697" s="94"/>
    </row>
    <row r="3698" spans="5:6" ht="12">
      <c r="E3698" s="94"/>
      <c r="F3698" s="94"/>
    </row>
    <row r="3699" spans="5:6" ht="12">
      <c r="E3699" s="94"/>
      <c r="F3699" s="94"/>
    </row>
    <row r="3700" spans="5:6" ht="12">
      <c r="E3700" s="94"/>
      <c r="F3700" s="94"/>
    </row>
    <row r="3701" spans="5:6" ht="12">
      <c r="E3701" s="94"/>
      <c r="F3701" s="94"/>
    </row>
    <row r="3702" spans="5:6" ht="12">
      <c r="E3702" s="94"/>
      <c r="F3702" s="94"/>
    </row>
    <row r="3703" spans="5:6" ht="12">
      <c r="E3703" s="94"/>
      <c r="F3703" s="94"/>
    </row>
    <row r="3704" spans="5:6" ht="12">
      <c r="E3704" s="94"/>
      <c r="F3704" s="94"/>
    </row>
    <row r="3705" spans="5:6" ht="12">
      <c r="E3705" s="94"/>
      <c r="F3705" s="94"/>
    </row>
    <row r="3706" spans="5:6" ht="12">
      <c r="E3706" s="94"/>
      <c r="F3706" s="94"/>
    </row>
    <row r="3707" spans="5:6" ht="12">
      <c r="E3707" s="94"/>
      <c r="F3707" s="94"/>
    </row>
    <row r="3708" spans="5:6" ht="12">
      <c r="E3708" s="94"/>
      <c r="F3708" s="94"/>
    </row>
    <row r="3709" spans="5:6" ht="12">
      <c r="E3709" s="94"/>
      <c r="F3709" s="94"/>
    </row>
    <row r="3710" spans="5:6" ht="12">
      <c r="E3710" s="94"/>
      <c r="F3710" s="94"/>
    </row>
    <row r="3711" spans="5:6" ht="12">
      <c r="E3711" s="94"/>
      <c r="F3711" s="94"/>
    </row>
    <row r="3712" spans="5:6" ht="12">
      <c r="E3712" s="94"/>
      <c r="F3712" s="94"/>
    </row>
    <row r="3713" spans="5:6" ht="12">
      <c r="E3713" s="94"/>
      <c r="F3713" s="94"/>
    </row>
    <row r="3714" spans="5:6" ht="12">
      <c r="E3714" s="94"/>
      <c r="F3714" s="94"/>
    </row>
    <row r="3715" spans="5:6" ht="12">
      <c r="E3715" s="94"/>
      <c r="F3715" s="94"/>
    </row>
    <row r="3716" spans="5:6" ht="12">
      <c r="E3716" s="94"/>
      <c r="F3716" s="94"/>
    </row>
    <row r="3717" spans="5:6" ht="12">
      <c r="E3717" s="94"/>
      <c r="F3717" s="94"/>
    </row>
    <row r="3718" spans="5:6" ht="12">
      <c r="E3718" s="94"/>
      <c r="F3718" s="94"/>
    </row>
    <row r="3719" spans="5:6" ht="12">
      <c r="E3719" s="94"/>
      <c r="F3719" s="94"/>
    </row>
    <row r="3720" spans="5:6" ht="12">
      <c r="E3720" s="94"/>
      <c r="F3720" s="94"/>
    </row>
    <row r="3721" spans="5:6" ht="12">
      <c r="E3721" s="94"/>
      <c r="F3721" s="94"/>
    </row>
    <row r="3722" spans="5:6" ht="12">
      <c r="E3722" s="94"/>
      <c r="F3722" s="94"/>
    </row>
    <row r="3723" spans="5:6" ht="12">
      <c r="E3723" s="94"/>
      <c r="F3723" s="94"/>
    </row>
    <row r="3724" spans="5:6" ht="12">
      <c r="E3724" s="94"/>
      <c r="F3724" s="94"/>
    </row>
    <row r="3725" spans="5:6" ht="12">
      <c r="E3725" s="94"/>
      <c r="F3725" s="94"/>
    </row>
    <row r="3726" spans="5:6" ht="12">
      <c r="E3726" s="94"/>
      <c r="F3726" s="94"/>
    </row>
    <row r="3727" spans="5:6" ht="12">
      <c r="E3727" s="94"/>
      <c r="F3727" s="94"/>
    </row>
    <row r="3728" spans="5:6" ht="12">
      <c r="E3728" s="94"/>
      <c r="F3728" s="94"/>
    </row>
    <row r="3729" spans="5:6" ht="12">
      <c r="E3729" s="94"/>
      <c r="F3729" s="94"/>
    </row>
    <row r="3730" spans="5:6" ht="12">
      <c r="E3730" s="94"/>
      <c r="F3730" s="94"/>
    </row>
    <row r="3731" spans="5:6" ht="12">
      <c r="E3731" s="94"/>
      <c r="F3731" s="94"/>
    </row>
    <row r="3732" spans="5:6" ht="12">
      <c r="E3732" s="94"/>
      <c r="F3732" s="94"/>
    </row>
    <row r="3733" spans="5:6" ht="12">
      <c r="E3733" s="94"/>
      <c r="F3733" s="94"/>
    </row>
    <row r="3734" spans="5:6" ht="12">
      <c r="E3734" s="94"/>
      <c r="F3734" s="94"/>
    </row>
    <row r="3735" spans="5:6" ht="12">
      <c r="E3735" s="94"/>
      <c r="F3735" s="94"/>
    </row>
    <row r="3736" spans="5:6" ht="12">
      <c r="E3736" s="94"/>
      <c r="F3736" s="94"/>
    </row>
    <row r="3737" spans="5:6" ht="12">
      <c r="E3737" s="94"/>
      <c r="F3737" s="94"/>
    </row>
    <row r="3738" spans="5:6" ht="12">
      <c r="E3738" s="94"/>
      <c r="F3738" s="94"/>
    </row>
    <row r="3739" spans="5:6" ht="12">
      <c r="E3739" s="94"/>
      <c r="F3739" s="94"/>
    </row>
    <row r="3740" spans="5:6" ht="12">
      <c r="E3740" s="94"/>
      <c r="F3740" s="94"/>
    </row>
    <row r="3741" spans="5:6" ht="12">
      <c r="E3741" s="94"/>
      <c r="F3741" s="94"/>
    </row>
    <row r="3742" spans="5:6" ht="12">
      <c r="E3742" s="94"/>
      <c r="F3742" s="94"/>
    </row>
    <row r="3743" spans="5:6" ht="12">
      <c r="E3743" s="94"/>
      <c r="F3743" s="94"/>
    </row>
    <row r="3744" spans="5:6" ht="12">
      <c r="E3744" s="94"/>
      <c r="F3744" s="94"/>
    </row>
    <row r="3745" spans="5:6" ht="12">
      <c r="E3745" s="94"/>
      <c r="F3745" s="94"/>
    </row>
    <row r="3746" spans="5:6" ht="12">
      <c r="E3746" s="94"/>
      <c r="F3746" s="94"/>
    </row>
    <row r="3747" spans="5:6" ht="12">
      <c r="E3747" s="94"/>
      <c r="F3747" s="94"/>
    </row>
    <row r="3748" spans="5:6" ht="12">
      <c r="E3748" s="94"/>
      <c r="F3748" s="94"/>
    </row>
    <row r="3749" spans="5:6" ht="12">
      <c r="E3749" s="94"/>
      <c r="F3749" s="94"/>
    </row>
    <row r="3750" spans="5:6" ht="12">
      <c r="E3750" s="94"/>
      <c r="F3750" s="94"/>
    </row>
    <row r="3751" spans="5:6" ht="12">
      <c r="E3751" s="94"/>
      <c r="F3751" s="94"/>
    </row>
    <row r="3752" spans="5:6" ht="12">
      <c r="E3752" s="94"/>
      <c r="F3752" s="94"/>
    </row>
    <row r="3753" spans="5:6" ht="12">
      <c r="E3753" s="94"/>
      <c r="F3753" s="94"/>
    </row>
    <row r="3754" spans="5:6" ht="12">
      <c r="E3754" s="94"/>
      <c r="F3754" s="94"/>
    </row>
    <row r="3755" spans="5:6" ht="12">
      <c r="E3755" s="94"/>
      <c r="F3755" s="94"/>
    </row>
    <row r="3756" spans="5:6" ht="12">
      <c r="E3756" s="94"/>
      <c r="F3756" s="94"/>
    </row>
    <row r="3757" spans="5:6" ht="12">
      <c r="E3757" s="94"/>
      <c r="F3757" s="94"/>
    </row>
    <row r="3758" spans="5:6" ht="12">
      <c r="E3758" s="94"/>
      <c r="F3758" s="94"/>
    </row>
    <row r="3759" spans="5:6" ht="12">
      <c r="E3759" s="94"/>
      <c r="F3759" s="94"/>
    </row>
    <row r="3760" spans="5:6" ht="12">
      <c r="E3760" s="94"/>
      <c r="F3760" s="94"/>
    </row>
    <row r="3761" spans="5:6" ht="12">
      <c r="E3761" s="94"/>
      <c r="F3761" s="94"/>
    </row>
    <row r="3762" spans="5:6" ht="12">
      <c r="E3762" s="94"/>
      <c r="F3762" s="94"/>
    </row>
    <row r="3763" spans="5:6" ht="12">
      <c r="E3763" s="94"/>
      <c r="F3763" s="94"/>
    </row>
    <row r="3764" spans="5:6" ht="12">
      <c r="E3764" s="94"/>
      <c r="F3764" s="94"/>
    </row>
    <row r="3765" spans="5:6" ht="12">
      <c r="E3765" s="94"/>
      <c r="F3765" s="94"/>
    </row>
    <row r="3766" spans="5:6" ht="12">
      <c r="E3766" s="94"/>
      <c r="F3766" s="94"/>
    </row>
    <row r="3767" spans="5:6" ht="12">
      <c r="E3767" s="94"/>
      <c r="F3767" s="94"/>
    </row>
    <row r="3768" spans="5:6" ht="12">
      <c r="E3768" s="94"/>
      <c r="F3768" s="94"/>
    </row>
    <row r="3769" spans="5:6" ht="12">
      <c r="E3769" s="94"/>
      <c r="F3769" s="94"/>
    </row>
    <row r="3770" spans="5:6" ht="12">
      <c r="E3770" s="94"/>
      <c r="F3770" s="94"/>
    </row>
    <row r="3771" spans="5:6" ht="12">
      <c r="E3771" s="94"/>
      <c r="F3771" s="94"/>
    </row>
    <row r="3772" spans="5:6" ht="12">
      <c r="E3772" s="94"/>
      <c r="F3772" s="94"/>
    </row>
    <row r="3773" spans="5:6" ht="12">
      <c r="E3773" s="94"/>
      <c r="F3773" s="94"/>
    </row>
    <row r="3774" spans="5:6" ht="12">
      <c r="E3774" s="94"/>
      <c r="F3774" s="94"/>
    </row>
    <row r="3775" spans="5:6" ht="12">
      <c r="E3775" s="94"/>
      <c r="F3775" s="94"/>
    </row>
    <row r="3776" spans="5:6" ht="12">
      <c r="E3776" s="94"/>
      <c r="F3776" s="94"/>
    </row>
    <row r="3777" spans="5:6" ht="12">
      <c r="E3777" s="94"/>
      <c r="F3777" s="94"/>
    </row>
    <row r="3778" spans="5:6" ht="12">
      <c r="E3778" s="94"/>
      <c r="F3778" s="94"/>
    </row>
    <row r="3779" spans="5:6" ht="12">
      <c r="E3779" s="94"/>
      <c r="F3779" s="94"/>
    </row>
    <row r="3780" spans="5:6" ht="12">
      <c r="E3780" s="94"/>
      <c r="F3780" s="94"/>
    </row>
    <row r="3781" spans="5:6" ht="12">
      <c r="E3781" s="94"/>
      <c r="F3781" s="94"/>
    </row>
    <row r="3782" spans="5:6" ht="12">
      <c r="E3782" s="94"/>
      <c r="F3782" s="94"/>
    </row>
    <row r="3783" spans="5:6" ht="12">
      <c r="E3783" s="94"/>
      <c r="F3783" s="94"/>
    </row>
    <row r="3784" spans="5:6" ht="12">
      <c r="E3784" s="94"/>
      <c r="F3784" s="94"/>
    </row>
    <row r="3785" spans="5:6" ht="12">
      <c r="E3785" s="94"/>
      <c r="F3785" s="94"/>
    </row>
    <row r="3786" spans="5:6" ht="12">
      <c r="E3786" s="94"/>
      <c r="F3786" s="94"/>
    </row>
    <row r="3787" spans="5:6" ht="12">
      <c r="E3787" s="94"/>
      <c r="F3787" s="94"/>
    </row>
    <row r="3788" spans="5:6" ht="12">
      <c r="E3788" s="94"/>
      <c r="F3788" s="94"/>
    </row>
    <row r="3789" spans="5:6" ht="12">
      <c r="E3789" s="94"/>
      <c r="F3789" s="94"/>
    </row>
    <row r="3790" spans="5:6" ht="12">
      <c r="E3790" s="94"/>
      <c r="F3790" s="94"/>
    </row>
    <row r="3791" spans="5:6" ht="12">
      <c r="E3791" s="94"/>
      <c r="F3791" s="94"/>
    </row>
    <row r="3792" spans="5:6" ht="12">
      <c r="E3792" s="94"/>
      <c r="F3792" s="94"/>
    </row>
    <row r="3793" spans="5:6" ht="12">
      <c r="E3793" s="94"/>
      <c r="F3793" s="94"/>
    </row>
    <row r="3794" spans="5:6" ht="12">
      <c r="E3794" s="94"/>
      <c r="F3794" s="94"/>
    </row>
    <row r="3795" spans="5:6" ht="12">
      <c r="E3795" s="94"/>
      <c r="F3795" s="94"/>
    </row>
    <row r="3796" spans="5:6" ht="12">
      <c r="E3796" s="94"/>
      <c r="F3796" s="94"/>
    </row>
    <row r="3797" spans="5:6" ht="12">
      <c r="E3797" s="94"/>
      <c r="F3797" s="94"/>
    </row>
    <row r="3798" spans="5:6" ht="12">
      <c r="E3798" s="94"/>
      <c r="F3798" s="94"/>
    </row>
    <row r="3799" spans="5:6" ht="12">
      <c r="E3799" s="94"/>
      <c r="F3799" s="94"/>
    </row>
    <row r="3800" spans="5:6" ht="12">
      <c r="E3800" s="94"/>
      <c r="F3800" s="94"/>
    </row>
    <row r="3801" spans="5:6" ht="12">
      <c r="E3801" s="94"/>
      <c r="F3801" s="94"/>
    </row>
    <row r="3802" spans="5:6" ht="12">
      <c r="E3802" s="94"/>
      <c r="F3802" s="94"/>
    </row>
    <row r="3803" spans="5:6" ht="12">
      <c r="E3803" s="94"/>
      <c r="F3803" s="94"/>
    </row>
    <row r="3804" spans="5:6" ht="12">
      <c r="E3804" s="94"/>
      <c r="F3804" s="94"/>
    </row>
    <row r="3805" spans="5:6" ht="12">
      <c r="E3805" s="94"/>
      <c r="F3805" s="94"/>
    </row>
    <row r="3806" spans="5:6" ht="12">
      <c r="E3806" s="94"/>
      <c r="F3806" s="94"/>
    </row>
    <row r="3807" spans="5:6" ht="12">
      <c r="E3807" s="94"/>
      <c r="F3807" s="94"/>
    </row>
    <row r="3808" spans="5:6" ht="12">
      <c r="E3808" s="94"/>
      <c r="F3808" s="94"/>
    </row>
    <row r="3809" spans="5:6" ht="12">
      <c r="E3809" s="94"/>
      <c r="F3809" s="94"/>
    </row>
    <row r="3810" spans="5:6" ht="12">
      <c r="E3810" s="94"/>
      <c r="F3810" s="94"/>
    </row>
    <row r="3811" spans="5:6" ht="12">
      <c r="E3811" s="94"/>
      <c r="F3811" s="94"/>
    </row>
    <row r="3812" spans="5:6" ht="12">
      <c r="E3812" s="94"/>
      <c r="F3812" s="94"/>
    </row>
    <row r="3813" spans="5:6" ht="12">
      <c r="E3813" s="94"/>
      <c r="F3813" s="94"/>
    </row>
    <row r="3814" spans="5:6" ht="12">
      <c r="E3814" s="94"/>
      <c r="F3814" s="94"/>
    </row>
    <row r="3815" spans="5:6" ht="12">
      <c r="E3815" s="94"/>
      <c r="F3815" s="94"/>
    </row>
    <row r="3816" spans="5:6" ht="12">
      <c r="E3816" s="94"/>
      <c r="F3816" s="94"/>
    </row>
    <row r="3817" spans="5:6" ht="12">
      <c r="E3817" s="94"/>
      <c r="F3817" s="94"/>
    </row>
    <row r="3818" spans="5:6" ht="12">
      <c r="E3818" s="94"/>
      <c r="F3818" s="94"/>
    </row>
    <row r="3819" spans="5:6" ht="12">
      <c r="E3819" s="94"/>
      <c r="F3819" s="94"/>
    </row>
    <row r="3820" spans="5:6" ht="12">
      <c r="E3820" s="94"/>
      <c r="F3820" s="94"/>
    </row>
    <row r="3821" spans="5:6" ht="12">
      <c r="E3821" s="94"/>
      <c r="F3821" s="94"/>
    </row>
    <row r="3822" spans="5:6" ht="12">
      <c r="E3822" s="94"/>
      <c r="F3822" s="94"/>
    </row>
    <row r="3823" spans="5:6" ht="12">
      <c r="E3823" s="94"/>
      <c r="F3823" s="94"/>
    </row>
    <row r="3824" spans="5:6" ht="12">
      <c r="E3824" s="94"/>
      <c r="F3824" s="94"/>
    </row>
    <row r="3825" spans="5:6" ht="12">
      <c r="E3825" s="94"/>
      <c r="F3825" s="94"/>
    </row>
    <row r="3826" spans="5:6" ht="12">
      <c r="E3826" s="94"/>
      <c r="F3826" s="94"/>
    </row>
    <row r="3827" spans="5:6" ht="12">
      <c r="E3827" s="94"/>
      <c r="F3827" s="94"/>
    </row>
    <row r="3828" spans="5:6" ht="12">
      <c r="E3828" s="94"/>
      <c r="F3828" s="94"/>
    </row>
    <row r="3829" spans="5:6" ht="12">
      <c r="E3829" s="94"/>
      <c r="F3829" s="94"/>
    </row>
    <row r="3830" spans="5:6" ht="12">
      <c r="E3830" s="94"/>
      <c r="F3830" s="94"/>
    </row>
    <row r="3831" spans="5:6" ht="12">
      <c r="E3831" s="94"/>
      <c r="F3831" s="94"/>
    </row>
    <row r="3832" spans="5:6" ht="12">
      <c r="E3832" s="94"/>
      <c r="F3832" s="94"/>
    </row>
    <row r="3833" spans="5:6" ht="12">
      <c r="E3833" s="94"/>
      <c r="F3833" s="94"/>
    </row>
    <row r="3834" spans="5:6" ht="12">
      <c r="E3834" s="94"/>
      <c r="F3834" s="94"/>
    </row>
    <row r="3835" spans="5:6" ht="12">
      <c r="E3835" s="94"/>
      <c r="F3835" s="94"/>
    </row>
    <row r="3836" spans="5:6" ht="12">
      <c r="E3836" s="94"/>
      <c r="F3836" s="94"/>
    </row>
    <row r="3837" spans="5:6" ht="12">
      <c r="E3837" s="94"/>
      <c r="F3837" s="94"/>
    </row>
    <row r="3838" spans="5:6" ht="12">
      <c r="E3838" s="94"/>
      <c r="F3838" s="94"/>
    </row>
    <row r="3839" spans="5:6" ht="12">
      <c r="E3839" s="94"/>
      <c r="F3839" s="94"/>
    </row>
    <row r="3840" spans="5:6" ht="12">
      <c r="E3840" s="94"/>
      <c r="F3840" s="94"/>
    </row>
    <row r="3841" spans="5:6" ht="12">
      <c r="E3841" s="94"/>
      <c r="F3841" s="94"/>
    </row>
    <row r="3842" spans="5:6" ht="12">
      <c r="E3842" s="94"/>
      <c r="F3842" s="94"/>
    </row>
    <row r="3843" spans="5:6" ht="12">
      <c r="E3843" s="94"/>
      <c r="F3843" s="94"/>
    </row>
    <row r="3844" spans="5:6" ht="12">
      <c r="E3844" s="94"/>
      <c r="F3844" s="94"/>
    </row>
    <row r="3845" spans="5:6" ht="12">
      <c r="E3845" s="94"/>
      <c r="F3845" s="94"/>
    </row>
    <row r="3846" spans="5:6" ht="12">
      <c r="E3846" s="94"/>
      <c r="F3846" s="94"/>
    </row>
    <row r="3847" spans="5:6" ht="12">
      <c r="E3847" s="94"/>
      <c r="F3847" s="94"/>
    </row>
    <row r="3848" spans="5:6" ht="12">
      <c r="E3848" s="94"/>
      <c r="F3848" s="94"/>
    </row>
    <row r="3849" spans="5:6" ht="12">
      <c r="E3849" s="94"/>
      <c r="F3849" s="94"/>
    </row>
    <row r="3850" spans="5:6" ht="12">
      <c r="E3850" s="94"/>
      <c r="F3850" s="94"/>
    </row>
    <row r="3851" spans="5:6" ht="12">
      <c r="E3851" s="94"/>
      <c r="F3851" s="94"/>
    </row>
    <row r="3852" spans="5:6" ht="12">
      <c r="E3852" s="94"/>
      <c r="F3852" s="94"/>
    </row>
    <row r="3853" spans="5:6" ht="12">
      <c r="E3853" s="94"/>
      <c r="F3853" s="94"/>
    </row>
    <row r="3854" spans="5:6" ht="12">
      <c r="E3854" s="94"/>
      <c r="F3854" s="94"/>
    </row>
    <row r="3855" spans="5:6" ht="12">
      <c r="E3855" s="94"/>
      <c r="F3855" s="94"/>
    </row>
    <row r="3856" spans="5:6" ht="12">
      <c r="E3856" s="94"/>
      <c r="F3856" s="94"/>
    </row>
    <row r="3857" spans="5:6" ht="12">
      <c r="E3857" s="94"/>
      <c r="F3857" s="94"/>
    </row>
    <row r="3858" spans="5:6" ht="12">
      <c r="E3858" s="94"/>
      <c r="F3858" s="94"/>
    </row>
    <row r="3859" spans="5:6" ht="12">
      <c r="E3859" s="94"/>
      <c r="F3859" s="94"/>
    </row>
    <row r="3860" spans="5:6" ht="12">
      <c r="E3860" s="94"/>
      <c r="F3860" s="94"/>
    </row>
    <row r="3861" spans="5:6" ht="12">
      <c r="E3861" s="94"/>
      <c r="F3861" s="94"/>
    </row>
    <row r="3862" spans="5:6" ht="12">
      <c r="E3862" s="94"/>
      <c r="F3862" s="94"/>
    </row>
    <row r="3863" spans="5:6" ht="12">
      <c r="E3863" s="94"/>
      <c r="F3863" s="94"/>
    </row>
    <row r="3864" spans="5:6" ht="12">
      <c r="E3864" s="94"/>
      <c r="F3864" s="94"/>
    </row>
    <row r="3865" spans="5:6" ht="12">
      <c r="E3865" s="94"/>
      <c r="F3865" s="94"/>
    </row>
    <row r="3866" spans="5:6" ht="12">
      <c r="E3866" s="94"/>
      <c r="F3866" s="94"/>
    </row>
    <row r="3867" spans="5:6" ht="12">
      <c r="E3867" s="94"/>
      <c r="F3867" s="94"/>
    </row>
    <row r="3868" spans="5:6" ht="12">
      <c r="E3868" s="94"/>
      <c r="F3868" s="94"/>
    </row>
    <row r="3869" spans="5:6" ht="12">
      <c r="E3869" s="94"/>
      <c r="F3869" s="94"/>
    </row>
    <row r="3870" spans="5:6" ht="12">
      <c r="E3870" s="94"/>
      <c r="F3870" s="94"/>
    </row>
    <row r="3871" spans="5:6" ht="12">
      <c r="E3871" s="94"/>
      <c r="F3871" s="94"/>
    </row>
    <row r="3872" spans="5:6" ht="12">
      <c r="E3872" s="94"/>
      <c r="F3872" s="94"/>
    </row>
    <row r="3873" spans="5:6" ht="12">
      <c r="E3873" s="94"/>
      <c r="F3873" s="94"/>
    </row>
    <row r="3874" spans="5:6" ht="12">
      <c r="E3874" s="94"/>
      <c r="F3874" s="94"/>
    </row>
    <row r="3875" spans="5:6" ht="12">
      <c r="E3875" s="94"/>
      <c r="F3875" s="94"/>
    </row>
    <row r="3876" spans="5:6" ht="12">
      <c r="E3876" s="94"/>
      <c r="F3876" s="94"/>
    </row>
    <row r="3877" spans="5:6" ht="12">
      <c r="E3877" s="94"/>
      <c r="F3877" s="94"/>
    </row>
    <row r="3878" spans="5:6" ht="12">
      <c r="E3878" s="94"/>
      <c r="F3878" s="94"/>
    </row>
    <row r="3879" spans="5:6" ht="12">
      <c r="E3879" s="94"/>
      <c r="F3879" s="94"/>
    </row>
    <row r="3880" spans="5:6" ht="12">
      <c r="E3880" s="94"/>
      <c r="F3880" s="94"/>
    </row>
    <row r="3881" spans="5:6" ht="12">
      <c r="E3881" s="94"/>
      <c r="F3881" s="94"/>
    </row>
    <row r="3882" spans="5:6" ht="12">
      <c r="E3882" s="94"/>
      <c r="F3882" s="94"/>
    </row>
    <row r="3883" spans="5:6" ht="12">
      <c r="E3883" s="94"/>
      <c r="F3883" s="94"/>
    </row>
    <row r="3884" spans="5:6" ht="12">
      <c r="E3884" s="94"/>
      <c r="F3884" s="94"/>
    </row>
    <row r="3885" spans="5:6" ht="12">
      <c r="E3885" s="94"/>
      <c r="F3885" s="94"/>
    </row>
    <row r="3886" spans="5:6" ht="12">
      <c r="E3886" s="94"/>
      <c r="F3886" s="94"/>
    </row>
    <row r="3887" spans="5:6" ht="12">
      <c r="E3887" s="94"/>
      <c r="F3887" s="94"/>
    </row>
    <row r="3888" spans="5:6" ht="12">
      <c r="E3888" s="94"/>
      <c r="F3888" s="94"/>
    </row>
    <row r="3889" spans="5:6" ht="12">
      <c r="E3889" s="94"/>
      <c r="F3889" s="94"/>
    </row>
    <row r="3890" spans="5:6" ht="12">
      <c r="E3890" s="94"/>
      <c r="F3890" s="94"/>
    </row>
    <row r="3891" spans="5:6" ht="12">
      <c r="E3891" s="94"/>
      <c r="F3891" s="94"/>
    </row>
    <row r="3892" spans="5:6" ht="12">
      <c r="E3892" s="94"/>
      <c r="F3892" s="94"/>
    </row>
    <row r="3893" spans="5:6" ht="12">
      <c r="E3893" s="94"/>
      <c r="F3893" s="94"/>
    </row>
    <row r="3894" spans="5:6" ht="12">
      <c r="E3894" s="94"/>
      <c r="F3894" s="94"/>
    </row>
    <row r="3895" spans="5:6" ht="12">
      <c r="E3895" s="94"/>
      <c r="F3895" s="94"/>
    </row>
    <row r="3896" spans="5:6" ht="12">
      <c r="E3896" s="94"/>
      <c r="F3896" s="94"/>
    </row>
    <row r="3897" spans="5:6" ht="12">
      <c r="E3897" s="94"/>
      <c r="F3897" s="94"/>
    </row>
    <row r="3898" spans="5:6" ht="12">
      <c r="E3898" s="94"/>
      <c r="F3898" s="94"/>
    </row>
    <row r="3899" spans="5:6" ht="12">
      <c r="E3899" s="94"/>
      <c r="F3899" s="94"/>
    </row>
    <row r="3900" spans="5:6" ht="12">
      <c r="E3900" s="94"/>
      <c r="F3900" s="94"/>
    </row>
    <row r="3901" spans="5:6" ht="12">
      <c r="E3901" s="94"/>
      <c r="F3901" s="94"/>
    </row>
    <row r="3902" spans="5:6" ht="12">
      <c r="E3902" s="94"/>
      <c r="F3902" s="94"/>
    </row>
    <row r="3903" spans="5:6" ht="12">
      <c r="E3903" s="94"/>
      <c r="F3903" s="94"/>
    </row>
    <row r="3904" spans="5:6" ht="12">
      <c r="E3904" s="94"/>
      <c r="F3904" s="94"/>
    </row>
    <row r="3905" spans="5:6" ht="12">
      <c r="E3905" s="94"/>
      <c r="F3905" s="94"/>
    </row>
    <row r="3906" spans="5:6" ht="12">
      <c r="E3906" s="94"/>
      <c r="F3906" s="94"/>
    </row>
    <row r="3907" spans="5:6" ht="12">
      <c r="E3907" s="94"/>
      <c r="F3907" s="94"/>
    </row>
    <row r="3908" spans="5:6" ht="12">
      <c r="E3908" s="94"/>
      <c r="F3908" s="94"/>
    </row>
    <row r="3909" spans="5:6" ht="12">
      <c r="E3909" s="94"/>
      <c r="F3909" s="94"/>
    </row>
    <row r="3910" spans="5:6" ht="12">
      <c r="E3910" s="94"/>
      <c r="F3910" s="94"/>
    </row>
    <row r="3911" spans="5:6" ht="12">
      <c r="E3911" s="94"/>
      <c r="F3911" s="94"/>
    </row>
    <row r="3912" spans="5:6" ht="12">
      <c r="E3912" s="94"/>
      <c r="F3912" s="94"/>
    </row>
    <row r="3913" spans="5:6" ht="12">
      <c r="E3913" s="94"/>
      <c r="F3913" s="94"/>
    </row>
    <row r="3914" spans="5:6" ht="12">
      <c r="E3914" s="94"/>
      <c r="F3914" s="94"/>
    </row>
    <row r="3915" spans="5:6" ht="12">
      <c r="E3915" s="94"/>
      <c r="F3915" s="94"/>
    </row>
    <row r="3916" spans="5:6" ht="12">
      <c r="E3916" s="94"/>
      <c r="F3916" s="94"/>
    </row>
    <row r="3917" spans="5:6" ht="12">
      <c r="E3917" s="94"/>
      <c r="F3917" s="94"/>
    </row>
    <row r="3918" spans="5:6" ht="12">
      <c r="E3918" s="94"/>
      <c r="F3918" s="94"/>
    </row>
    <row r="3919" spans="5:6" ht="12">
      <c r="E3919" s="94"/>
      <c r="F3919" s="94"/>
    </row>
    <row r="3920" spans="5:6" ht="12">
      <c r="E3920" s="94"/>
      <c r="F3920" s="94"/>
    </row>
    <row r="3921" spans="5:6" ht="12">
      <c r="E3921" s="94"/>
      <c r="F3921" s="94"/>
    </row>
    <row r="3922" spans="5:6" ht="12">
      <c r="E3922" s="94"/>
      <c r="F3922" s="94"/>
    </row>
    <row r="3923" spans="5:6" ht="12">
      <c r="E3923" s="94"/>
      <c r="F3923" s="94"/>
    </row>
    <row r="3924" spans="5:6" ht="12">
      <c r="E3924" s="94"/>
      <c r="F3924" s="94"/>
    </row>
    <row r="3925" spans="5:6" ht="12">
      <c r="E3925" s="94"/>
      <c r="F3925" s="94"/>
    </row>
    <row r="3926" spans="5:6" ht="12">
      <c r="E3926" s="94"/>
      <c r="F3926" s="94"/>
    </row>
    <row r="3927" spans="5:6" ht="12">
      <c r="E3927" s="94"/>
      <c r="F3927" s="94"/>
    </row>
    <row r="3928" spans="5:6" ht="12">
      <c r="E3928" s="94"/>
      <c r="F3928" s="94"/>
    </row>
    <row r="3929" spans="5:6" ht="12">
      <c r="E3929" s="94"/>
      <c r="F3929" s="94"/>
    </row>
    <row r="3930" spans="5:6" ht="12">
      <c r="E3930" s="94"/>
      <c r="F3930" s="94"/>
    </row>
    <row r="3931" spans="5:6" ht="12">
      <c r="E3931" s="94"/>
      <c r="F3931" s="94"/>
    </row>
    <row r="3932" spans="5:6" ht="12">
      <c r="E3932" s="94"/>
      <c r="F3932" s="94"/>
    </row>
    <row r="3933" spans="5:6" ht="12">
      <c r="E3933" s="94"/>
      <c r="F3933" s="94"/>
    </row>
    <row r="3934" spans="5:6" ht="12">
      <c r="E3934" s="94"/>
      <c r="F3934" s="94"/>
    </row>
    <row r="3935" spans="5:6" ht="12">
      <c r="E3935" s="94"/>
      <c r="F3935" s="94"/>
    </row>
    <row r="3936" spans="5:6" ht="12">
      <c r="E3936" s="94"/>
      <c r="F3936" s="94"/>
    </row>
    <row r="3937" spans="5:6" ht="12">
      <c r="E3937" s="94"/>
      <c r="F3937" s="94"/>
    </row>
    <row r="3938" spans="5:6" ht="12">
      <c r="E3938" s="94"/>
      <c r="F3938" s="94"/>
    </row>
    <row r="3939" spans="5:6" ht="12">
      <c r="E3939" s="94"/>
      <c r="F3939" s="94"/>
    </row>
    <row r="3940" spans="5:6" ht="12">
      <c r="E3940" s="94"/>
      <c r="F3940" s="94"/>
    </row>
    <row r="3941" spans="5:6" ht="12">
      <c r="E3941" s="94"/>
      <c r="F3941" s="94"/>
    </row>
    <row r="3942" spans="5:6" ht="12">
      <c r="E3942" s="94"/>
      <c r="F3942" s="94"/>
    </row>
    <row r="3943" spans="5:6" ht="12">
      <c r="E3943" s="94"/>
      <c r="F3943" s="94"/>
    </row>
    <row r="3944" spans="5:6" ht="12">
      <c r="E3944" s="94"/>
      <c r="F3944" s="94"/>
    </row>
    <row r="3945" spans="5:6" ht="12">
      <c r="E3945" s="94"/>
      <c r="F3945" s="94"/>
    </row>
    <row r="3946" spans="5:6" ht="12">
      <c r="E3946" s="94"/>
      <c r="F3946" s="94"/>
    </row>
    <row r="3947" spans="5:6" ht="12">
      <c r="E3947" s="94"/>
      <c r="F3947" s="94"/>
    </row>
    <row r="3948" spans="5:6" ht="12">
      <c r="E3948" s="94"/>
      <c r="F3948" s="94"/>
    </row>
    <row r="3949" spans="5:6" ht="12">
      <c r="E3949" s="94"/>
      <c r="F3949" s="94"/>
    </row>
    <row r="3950" spans="5:6" ht="12">
      <c r="E3950" s="94"/>
      <c r="F3950" s="94"/>
    </row>
    <row r="3951" spans="5:6" ht="12">
      <c r="E3951" s="94"/>
      <c r="F3951" s="94"/>
    </row>
    <row r="3952" spans="5:6" ht="12">
      <c r="E3952" s="94"/>
      <c r="F3952" s="94"/>
    </row>
    <row r="3953" spans="5:6" ht="12">
      <c r="E3953" s="94"/>
      <c r="F3953" s="94"/>
    </row>
    <row r="3954" spans="5:6" ht="12">
      <c r="E3954" s="94"/>
      <c r="F3954" s="94"/>
    </row>
    <row r="3955" spans="5:6" ht="12">
      <c r="E3955" s="94"/>
      <c r="F3955" s="94"/>
    </row>
    <row r="3956" spans="5:6" ht="12">
      <c r="E3956" s="94"/>
      <c r="F3956" s="94"/>
    </row>
    <row r="3957" spans="5:6" ht="12">
      <c r="E3957" s="94"/>
      <c r="F3957" s="94"/>
    </row>
    <row r="3958" spans="5:6" ht="12">
      <c r="E3958" s="94"/>
      <c r="F3958" s="94"/>
    </row>
    <row r="3959" spans="5:6" ht="12">
      <c r="E3959" s="94"/>
      <c r="F3959" s="94"/>
    </row>
    <row r="3960" spans="5:6" ht="12">
      <c r="E3960" s="94"/>
      <c r="F3960" s="94"/>
    </row>
    <row r="3961" spans="5:6" ht="12">
      <c r="E3961" s="94"/>
      <c r="F3961" s="94"/>
    </row>
    <row r="3962" spans="5:6" ht="12">
      <c r="E3962" s="94"/>
      <c r="F3962" s="94"/>
    </row>
    <row r="3963" spans="5:6" ht="12">
      <c r="E3963" s="94"/>
      <c r="F3963" s="94"/>
    </row>
    <row r="3964" spans="5:6" ht="12">
      <c r="E3964" s="94"/>
      <c r="F3964" s="94"/>
    </row>
    <row r="3965" spans="5:6" ht="12">
      <c r="E3965" s="94"/>
      <c r="F3965" s="94"/>
    </row>
    <row r="3966" spans="5:6" ht="12">
      <c r="E3966" s="94"/>
      <c r="F3966" s="94"/>
    </row>
    <row r="3967" spans="5:6" ht="12">
      <c r="E3967" s="94"/>
      <c r="F3967" s="94"/>
    </row>
    <row r="3968" spans="5:6" ht="12">
      <c r="E3968" s="94"/>
      <c r="F3968" s="94"/>
    </row>
    <row r="3969" spans="5:6" ht="12">
      <c r="E3969" s="94"/>
      <c r="F3969" s="94"/>
    </row>
    <row r="3970" spans="5:6" ht="12">
      <c r="E3970" s="94"/>
      <c r="F3970" s="94"/>
    </row>
    <row r="3971" spans="5:6" ht="12">
      <c r="E3971" s="94"/>
      <c r="F3971" s="94"/>
    </row>
    <row r="3972" spans="5:6" ht="12">
      <c r="E3972" s="94"/>
      <c r="F3972" s="94"/>
    </row>
    <row r="3973" spans="5:6" ht="12">
      <c r="E3973" s="94"/>
      <c r="F3973" s="94"/>
    </row>
    <row r="3974" spans="5:6" ht="12">
      <c r="E3974" s="94"/>
      <c r="F3974" s="94"/>
    </row>
    <row r="3975" spans="5:6" ht="12">
      <c r="E3975" s="94"/>
      <c r="F3975" s="94"/>
    </row>
    <row r="3976" spans="5:6" ht="12">
      <c r="E3976" s="94"/>
      <c r="F3976" s="94"/>
    </row>
    <row r="3977" spans="5:6" ht="12">
      <c r="E3977" s="94"/>
      <c r="F3977" s="94"/>
    </row>
    <row r="3978" spans="5:6" ht="12">
      <c r="E3978" s="94"/>
      <c r="F3978" s="94"/>
    </row>
    <row r="3979" spans="5:6" ht="12">
      <c r="E3979" s="94"/>
      <c r="F3979" s="94"/>
    </row>
    <row r="3980" spans="5:6" ht="12">
      <c r="E3980" s="94"/>
      <c r="F3980" s="94"/>
    </row>
    <row r="3981" spans="5:6" ht="12">
      <c r="E3981" s="94"/>
      <c r="F3981" s="94"/>
    </row>
    <row r="3982" spans="5:6" ht="12">
      <c r="E3982" s="94"/>
      <c r="F3982" s="94"/>
    </row>
    <row r="3983" spans="5:6" ht="12">
      <c r="E3983" s="94"/>
      <c r="F3983" s="94"/>
    </row>
    <row r="3984" spans="5:6" ht="12">
      <c r="E3984" s="94"/>
      <c r="F3984" s="94"/>
    </row>
    <row r="3985" spans="5:6" ht="12">
      <c r="E3985" s="94"/>
      <c r="F3985" s="94"/>
    </row>
    <row r="3986" spans="5:6" ht="12">
      <c r="E3986" s="94"/>
      <c r="F3986" s="94"/>
    </row>
    <row r="3987" spans="5:6" ht="12">
      <c r="E3987" s="94"/>
      <c r="F3987" s="94"/>
    </row>
    <row r="3988" spans="5:6" ht="12">
      <c r="E3988" s="94"/>
      <c r="F3988" s="94"/>
    </row>
    <row r="3989" spans="5:6" ht="12">
      <c r="E3989" s="94"/>
      <c r="F3989" s="94"/>
    </row>
    <row r="3990" spans="5:6" ht="12">
      <c r="E3990" s="94"/>
      <c r="F3990" s="94"/>
    </row>
    <row r="3991" spans="5:6" ht="12">
      <c r="E3991" s="94"/>
      <c r="F3991" s="94"/>
    </row>
    <row r="3992" spans="5:6" ht="12">
      <c r="E3992" s="94"/>
      <c r="F3992" s="94"/>
    </row>
    <row r="3993" spans="5:6" ht="12">
      <c r="E3993" s="94"/>
      <c r="F3993" s="94"/>
    </row>
    <row r="3994" spans="5:6" ht="12">
      <c r="E3994" s="94"/>
      <c r="F3994" s="94"/>
    </row>
    <row r="3995" spans="5:6" ht="12">
      <c r="E3995" s="94"/>
      <c r="F3995" s="94"/>
    </row>
    <row r="3996" spans="5:6" ht="12">
      <c r="E3996" s="94"/>
      <c r="F3996" s="94"/>
    </row>
    <row r="3997" spans="5:6" ht="12">
      <c r="E3997" s="94"/>
      <c r="F3997" s="94"/>
    </row>
    <row r="3998" spans="5:6" ht="12">
      <c r="E3998" s="94"/>
      <c r="F3998" s="94"/>
    </row>
    <row r="3999" spans="5:6" ht="12">
      <c r="E3999" s="94"/>
      <c r="F3999" s="94"/>
    </row>
    <row r="4000" spans="5:6" ht="12">
      <c r="E4000" s="94"/>
      <c r="F4000" s="94"/>
    </row>
    <row r="4001" spans="5:6" ht="12">
      <c r="E4001" s="94"/>
      <c r="F4001" s="94"/>
    </row>
    <row r="4002" spans="5:6" ht="12">
      <c r="E4002" s="94"/>
      <c r="F4002" s="94"/>
    </row>
    <row r="4003" spans="5:6" ht="12">
      <c r="E4003" s="94"/>
      <c r="F4003" s="94"/>
    </row>
    <row r="4004" spans="5:6" ht="12">
      <c r="E4004" s="94"/>
      <c r="F4004" s="94"/>
    </row>
    <row r="4005" spans="5:6" ht="12">
      <c r="E4005" s="94"/>
      <c r="F4005" s="94"/>
    </row>
    <row r="4006" spans="5:6" ht="12">
      <c r="E4006" s="94"/>
      <c r="F4006" s="94"/>
    </row>
    <row r="4007" spans="5:6" ht="12">
      <c r="E4007" s="94"/>
      <c r="F4007" s="94"/>
    </row>
    <row r="4008" spans="5:6" ht="12">
      <c r="E4008" s="94"/>
      <c r="F4008" s="94"/>
    </row>
    <row r="4009" spans="5:6" ht="12">
      <c r="E4009" s="94"/>
      <c r="F4009" s="94"/>
    </row>
    <row r="4010" spans="5:6" ht="12">
      <c r="E4010" s="94"/>
      <c r="F4010" s="94"/>
    </row>
    <row r="4011" spans="5:6" ht="12">
      <c r="E4011" s="94"/>
      <c r="F4011" s="94"/>
    </row>
    <row r="4012" spans="5:6" ht="12">
      <c r="E4012" s="94"/>
      <c r="F4012" s="94"/>
    </row>
    <row r="4013" spans="5:6" ht="12">
      <c r="E4013" s="94"/>
      <c r="F4013" s="94"/>
    </row>
    <row r="4014" spans="5:6" ht="12">
      <c r="E4014" s="94"/>
      <c r="F4014" s="94"/>
    </row>
    <row r="4015" spans="5:6" ht="12">
      <c r="E4015" s="94"/>
      <c r="F4015" s="94"/>
    </row>
    <row r="4016" spans="5:6" ht="12">
      <c r="E4016" s="94"/>
      <c r="F4016" s="94"/>
    </row>
    <row r="4017" spans="5:6" ht="12">
      <c r="E4017" s="94"/>
      <c r="F4017" s="94"/>
    </row>
    <row r="4018" spans="5:6" ht="12">
      <c r="E4018" s="94"/>
      <c r="F4018" s="94"/>
    </row>
    <row r="4019" spans="5:6" ht="12">
      <c r="E4019" s="94"/>
      <c r="F4019" s="94"/>
    </row>
    <row r="4020" spans="5:6" ht="12">
      <c r="E4020" s="94"/>
      <c r="F4020" s="94"/>
    </row>
    <row r="4021" spans="5:6" ht="12">
      <c r="E4021" s="94"/>
      <c r="F4021" s="94"/>
    </row>
    <row r="4022" spans="5:6" ht="12">
      <c r="E4022" s="94"/>
      <c r="F4022" s="94"/>
    </row>
    <row r="4023" spans="5:6" ht="12">
      <c r="E4023" s="94"/>
      <c r="F4023" s="94"/>
    </row>
    <row r="4024" spans="5:6" ht="12">
      <c r="E4024" s="94"/>
      <c r="F4024" s="94"/>
    </row>
    <row r="4025" spans="5:6" ht="12">
      <c r="E4025" s="94"/>
      <c r="F4025" s="94"/>
    </row>
    <row r="4026" spans="5:6" ht="12">
      <c r="E4026" s="94"/>
      <c r="F4026" s="94"/>
    </row>
    <row r="4027" spans="5:6" ht="12">
      <c r="E4027" s="94"/>
      <c r="F4027" s="94"/>
    </row>
    <row r="4028" spans="5:6" ht="12">
      <c r="E4028" s="94"/>
      <c r="F4028" s="94"/>
    </row>
    <row r="4029" spans="5:6" ht="12">
      <c r="E4029" s="94"/>
      <c r="F4029" s="94"/>
    </row>
    <row r="4030" spans="5:6" ht="12">
      <c r="E4030" s="94"/>
      <c r="F4030" s="94"/>
    </row>
    <row r="4031" spans="5:6" ht="12">
      <c r="E4031" s="94"/>
      <c r="F4031" s="94"/>
    </row>
    <row r="4032" spans="5:6" ht="12">
      <c r="E4032" s="94"/>
      <c r="F4032" s="94"/>
    </row>
    <row r="4033" spans="5:6" ht="12">
      <c r="E4033" s="94"/>
      <c r="F4033" s="94"/>
    </row>
    <row r="4034" spans="5:6" ht="12">
      <c r="E4034" s="94"/>
      <c r="F4034" s="94"/>
    </row>
    <row r="4035" spans="5:6" ht="12">
      <c r="E4035" s="94"/>
      <c r="F4035" s="94"/>
    </row>
    <row r="4036" spans="5:6" ht="12">
      <c r="E4036" s="94"/>
      <c r="F4036" s="94"/>
    </row>
    <row r="4037" spans="5:6" ht="12">
      <c r="E4037" s="94"/>
      <c r="F4037" s="94"/>
    </row>
    <row r="4038" spans="5:6" ht="12">
      <c r="E4038" s="94"/>
      <c r="F4038" s="94"/>
    </row>
    <row r="4039" spans="5:6" ht="12">
      <c r="E4039" s="94"/>
      <c r="F4039" s="94"/>
    </row>
    <row r="4040" spans="5:6" ht="12">
      <c r="E4040" s="94"/>
      <c r="F4040" s="94"/>
    </row>
    <row r="4041" spans="5:6" ht="12">
      <c r="E4041" s="94"/>
      <c r="F4041" s="94"/>
    </row>
    <row r="4042" spans="5:6" ht="12">
      <c r="E4042" s="94"/>
      <c r="F4042" s="94"/>
    </row>
    <row r="4043" spans="5:6" ht="12">
      <c r="E4043" s="94"/>
      <c r="F4043" s="94"/>
    </row>
    <row r="4044" spans="5:6" ht="12">
      <c r="E4044" s="94"/>
      <c r="F4044" s="94"/>
    </row>
    <row r="4045" spans="5:6" ht="12">
      <c r="E4045" s="94"/>
      <c r="F4045" s="94"/>
    </row>
    <row r="4046" spans="5:6" ht="12">
      <c r="E4046" s="94"/>
      <c r="F4046" s="94"/>
    </row>
    <row r="4047" spans="5:6" ht="12">
      <c r="E4047" s="94"/>
      <c r="F4047" s="94"/>
    </row>
    <row r="4048" spans="5:6" ht="12">
      <c r="E4048" s="94"/>
      <c r="F4048" s="94"/>
    </row>
    <row r="4049" spans="5:6" ht="12">
      <c r="E4049" s="94"/>
      <c r="F4049" s="94"/>
    </row>
    <row r="4050" spans="5:6" ht="12">
      <c r="E4050" s="94"/>
      <c r="F4050" s="94"/>
    </row>
    <row r="4051" spans="5:6" ht="12">
      <c r="E4051" s="94"/>
      <c r="F4051" s="94"/>
    </row>
    <row r="4052" spans="5:6" ht="12">
      <c r="E4052" s="94"/>
      <c r="F4052" s="94"/>
    </row>
    <row r="4053" spans="5:6" ht="12">
      <c r="E4053" s="94"/>
      <c r="F4053" s="94"/>
    </row>
    <row r="4054" spans="5:6" ht="12">
      <c r="E4054" s="94"/>
      <c r="F4054" s="94"/>
    </row>
    <row r="4055" spans="5:6" ht="12">
      <c r="E4055" s="94"/>
      <c r="F4055" s="94"/>
    </row>
    <row r="4056" spans="5:6" ht="12">
      <c r="E4056" s="94"/>
      <c r="F4056" s="94"/>
    </row>
    <row r="4057" spans="5:6" ht="12">
      <c r="E4057" s="94"/>
      <c r="F4057" s="94"/>
    </row>
    <row r="4058" spans="5:6" ht="12">
      <c r="E4058" s="94"/>
      <c r="F4058" s="94"/>
    </row>
    <row r="4059" spans="5:6" ht="12">
      <c r="E4059" s="94"/>
      <c r="F4059" s="94"/>
    </row>
    <row r="4060" spans="5:6" ht="12">
      <c r="E4060" s="94"/>
      <c r="F4060" s="94"/>
    </row>
    <row r="4061" spans="5:6" ht="12">
      <c r="E4061" s="94"/>
      <c r="F4061" s="94"/>
    </row>
    <row r="4062" spans="5:6" ht="12">
      <c r="E4062" s="94"/>
      <c r="F4062" s="94"/>
    </row>
    <row r="4063" spans="5:6" ht="12">
      <c r="E4063" s="94"/>
      <c r="F4063" s="94"/>
    </row>
    <row r="4064" spans="5:6" ht="12">
      <c r="E4064" s="94"/>
      <c r="F4064" s="94"/>
    </row>
    <row r="4065" spans="5:6" ht="12">
      <c r="E4065" s="94"/>
      <c r="F4065" s="94"/>
    </row>
    <row r="4066" spans="5:6" ht="12">
      <c r="E4066" s="94"/>
      <c r="F4066" s="94"/>
    </row>
    <row r="4067" spans="5:6" ht="12">
      <c r="E4067" s="94"/>
      <c r="F4067" s="94"/>
    </row>
    <row r="4068" spans="5:6" ht="12">
      <c r="E4068" s="94"/>
      <c r="F4068" s="94"/>
    </row>
    <row r="4069" spans="5:6" ht="12">
      <c r="E4069" s="94"/>
      <c r="F4069" s="94"/>
    </row>
    <row r="4070" spans="5:6" ht="12">
      <c r="E4070" s="94"/>
      <c r="F4070" s="94"/>
    </row>
    <row r="4071" spans="5:6" ht="12">
      <c r="E4071" s="94"/>
      <c r="F4071" s="94"/>
    </row>
    <row r="4072" spans="5:6" ht="12">
      <c r="E4072" s="94"/>
      <c r="F4072" s="94"/>
    </row>
    <row r="4073" spans="5:6" ht="12">
      <c r="E4073" s="94"/>
      <c r="F4073" s="94"/>
    </row>
    <row r="4074" spans="5:6" ht="12">
      <c r="E4074" s="94"/>
      <c r="F4074" s="94"/>
    </row>
    <row r="4075" spans="5:6" ht="12">
      <c r="E4075" s="94"/>
      <c r="F4075" s="94"/>
    </row>
    <row r="4076" spans="5:6" ht="12">
      <c r="E4076" s="94"/>
      <c r="F4076" s="94"/>
    </row>
    <row r="4077" spans="5:6" ht="12">
      <c r="E4077" s="94"/>
      <c r="F4077" s="94"/>
    </row>
    <row r="4078" spans="5:6" ht="12">
      <c r="E4078" s="94"/>
      <c r="F4078" s="94"/>
    </row>
    <row r="4079" spans="5:6" ht="12">
      <c r="E4079" s="94"/>
      <c r="F4079" s="94"/>
    </row>
    <row r="4080" spans="5:6" ht="12">
      <c r="E4080" s="94"/>
      <c r="F4080" s="94"/>
    </row>
    <row r="4081" spans="5:6" ht="12">
      <c r="E4081" s="94"/>
      <c r="F4081" s="94"/>
    </row>
    <row r="4082" spans="5:6" ht="12">
      <c r="E4082" s="94"/>
      <c r="F4082" s="94"/>
    </row>
    <row r="4083" spans="5:6" ht="12">
      <c r="E4083" s="94"/>
      <c r="F4083" s="94"/>
    </row>
    <row r="4084" spans="5:6" ht="12">
      <c r="E4084" s="94"/>
      <c r="F4084" s="94"/>
    </row>
    <row r="4085" spans="5:6" ht="12">
      <c r="E4085" s="94"/>
      <c r="F4085" s="94"/>
    </row>
    <row r="4086" spans="5:6" ht="12">
      <c r="E4086" s="94"/>
      <c r="F4086" s="94"/>
    </row>
    <row r="4087" spans="5:6" ht="12">
      <c r="E4087" s="94"/>
      <c r="F4087" s="94"/>
    </row>
    <row r="4088" spans="5:6" ht="12">
      <c r="E4088" s="94"/>
      <c r="F4088" s="94"/>
    </row>
    <row r="4089" spans="5:6" ht="12">
      <c r="E4089" s="94"/>
      <c r="F4089" s="94"/>
    </row>
    <row r="4090" spans="5:6" ht="12">
      <c r="E4090" s="94"/>
      <c r="F4090" s="94"/>
    </row>
    <row r="4091" spans="5:6" ht="12">
      <c r="E4091" s="94"/>
      <c r="F4091" s="94"/>
    </row>
    <row r="4092" spans="5:6" ht="12">
      <c r="E4092" s="94"/>
      <c r="F4092" s="94"/>
    </row>
    <row r="4093" spans="5:6" ht="12">
      <c r="E4093" s="94"/>
      <c r="F4093" s="94"/>
    </row>
    <row r="4094" spans="5:6" ht="12">
      <c r="E4094" s="94"/>
      <c r="F4094" s="94"/>
    </row>
    <row r="4095" spans="5:6" ht="12">
      <c r="E4095" s="94"/>
      <c r="F4095" s="94"/>
    </row>
    <row r="4096" spans="5:6" ht="12">
      <c r="E4096" s="94"/>
      <c r="F4096" s="94"/>
    </row>
    <row r="4097" spans="5:6" ht="12">
      <c r="E4097" s="94"/>
      <c r="F4097" s="94"/>
    </row>
    <row r="4098" spans="5:6" ht="12">
      <c r="E4098" s="94"/>
      <c r="F4098" s="94"/>
    </row>
    <row r="4099" spans="5:6" ht="12">
      <c r="E4099" s="94"/>
      <c r="F4099" s="94"/>
    </row>
    <row r="4100" spans="5:6" ht="12">
      <c r="E4100" s="94"/>
      <c r="F4100" s="94"/>
    </row>
    <row r="4101" spans="5:6" ht="12">
      <c r="E4101" s="94"/>
      <c r="F4101" s="94"/>
    </row>
    <row r="4102" spans="5:6" ht="12">
      <c r="E4102" s="94"/>
      <c r="F4102" s="94"/>
    </row>
    <row r="4103" spans="5:6" ht="12">
      <c r="E4103" s="94"/>
      <c r="F4103" s="94"/>
    </row>
    <row r="4104" spans="5:6" ht="12">
      <c r="E4104" s="94"/>
      <c r="F4104" s="94"/>
    </row>
    <row r="4105" spans="5:6" ht="12">
      <c r="E4105" s="94"/>
      <c r="F4105" s="94"/>
    </row>
    <row r="4106" spans="5:6" ht="12">
      <c r="E4106" s="94"/>
      <c r="F4106" s="94"/>
    </row>
    <row r="4107" spans="5:6" ht="12">
      <c r="E4107" s="94"/>
      <c r="F4107" s="94"/>
    </row>
    <row r="4108" spans="5:6" ht="12">
      <c r="E4108" s="94"/>
      <c r="F4108" s="94"/>
    </row>
    <row r="4109" spans="5:6" ht="12">
      <c r="E4109" s="94"/>
      <c r="F4109" s="94"/>
    </row>
    <row r="4110" spans="5:6" ht="12">
      <c r="E4110" s="94"/>
      <c r="F4110" s="94"/>
    </row>
    <row r="4111" spans="5:6" ht="12">
      <c r="E4111" s="94"/>
      <c r="F4111" s="94"/>
    </row>
    <row r="4112" spans="5:6" ht="12">
      <c r="E4112" s="94"/>
      <c r="F4112" s="94"/>
    </row>
    <row r="4113" spans="5:6" ht="12">
      <c r="E4113" s="94"/>
      <c r="F4113" s="94"/>
    </row>
    <row r="4114" spans="5:6" ht="12">
      <c r="E4114" s="94"/>
      <c r="F4114" s="94"/>
    </row>
    <row r="4115" spans="5:6" ht="12">
      <c r="E4115" s="94"/>
      <c r="F4115" s="94"/>
    </row>
    <row r="4116" spans="5:6" ht="12">
      <c r="E4116" s="94"/>
      <c r="F4116" s="94"/>
    </row>
    <row r="4117" spans="5:6" ht="12">
      <c r="E4117" s="94"/>
      <c r="F4117" s="94"/>
    </row>
    <row r="4118" spans="5:6" ht="12">
      <c r="E4118" s="94"/>
      <c r="F4118" s="94"/>
    </row>
    <row r="4119" spans="5:6" ht="12">
      <c r="E4119" s="94"/>
      <c r="F4119" s="94"/>
    </row>
    <row r="4120" spans="5:6" ht="12">
      <c r="E4120" s="94"/>
      <c r="F4120" s="94"/>
    </row>
    <row r="4121" spans="5:6" ht="12">
      <c r="E4121" s="94"/>
      <c r="F4121" s="94"/>
    </row>
    <row r="4122" spans="5:6" ht="12">
      <c r="E4122" s="94"/>
      <c r="F4122" s="94"/>
    </row>
    <row r="4123" spans="5:6" ht="12">
      <c r="E4123" s="94"/>
      <c r="F4123" s="94"/>
    </row>
    <row r="4124" spans="5:6" ht="12">
      <c r="E4124" s="94"/>
      <c r="F4124" s="94"/>
    </row>
    <row r="4125" spans="5:6" ht="12">
      <c r="E4125" s="94"/>
      <c r="F4125" s="94"/>
    </row>
    <row r="4126" spans="5:6" ht="12">
      <c r="E4126" s="94"/>
      <c r="F4126" s="94"/>
    </row>
    <row r="4127" spans="5:6" ht="12">
      <c r="E4127" s="94"/>
      <c r="F4127" s="94"/>
    </row>
    <row r="4128" spans="5:6" ht="12">
      <c r="E4128" s="94"/>
      <c r="F4128" s="94"/>
    </row>
    <row r="4129" spans="5:6" ht="12">
      <c r="E4129" s="94"/>
      <c r="F4129" s="94"/>
    </row>
    <row r="4130" spans="5:6" ht="12">
      <c r="E4130" s="94"/>
      <c r="F4130" s="94"/>
    </row>
    <row r="4131" spans="5:6" ht="12">
      <c r="E4131" s="94"/>
      <c r="F4131" s="94"/>
    </row>
    <row r="4132" spans="5:6" ht="12">
      <c r="E4132" s="94"/>
      <c r="F4132" s="94"/>
    </row>
    <row r="4133" spans="5:6" ht="12">
      <c r="E4133" s="94"/>
      <c r="F4133" s="94"/>
    </row>
    <row r="4134" spans="5:6" ht="12">
      <c r="E4134" s="94"/>
      <c r="F4134" s="94"/>
    </row>
    <row r="4135" spans="5:6" ht="12">
      <c r="E4135" s="94"/>
      <c r="F4135" s="94"/>
    </row>
    <row r="4136" spans="5:6" ht="12">
      <c r="E4136" s="94"/>
      <c r="F4136" s="94"/>
    </row>
    <row r="4137" spans="5:6" ht="12">
      <c r="E4137" s="94"/>
      <c r="F4137" s="94"/>
    </row>
    <row r="4138" spans="5:6" ht="12">
      <c r="E4138" s="94"/>
      <c r="F4138" s="94"/>
    </row>
    <row r="4139" spans="5:6" ht="12">
      <c r="E4139" s="94"/>
      <c r="F4139" s="94"/>
    </row>
    <row r="4140" spans="5:6" ht="12">
      <c r="E4140" s="94"/>
      <c r="F4140" s="94"/>
    </row>
    <row r="4141" spans="5:6" ht="12">
      <c r="E4141" s="94"/>
      <c r="F4141" s="94"/>
    </row>
    <row r="4142" spans="5:6" ht="12">
      <c r="E4142" s="94"/>
      <c r="F4142" s="94"/>
    </row>
    <row r="4143" spans="5:6" ht="12">
      <c r="E4143" s="94"/>
      <c r="F4143" s="94"/>
    </row>
    <row r="4144" spans="5:6" ht="12">
      <c r="E4144" s="94"/>
      <c r="F4144" s="94"/>
    </row>
    <row r="4145" spans="5:6" ht="12">
      <c r="E4145" s="94"/>
      <c r="F4145" s="94"/>
    </row>
    <row r="4146" spans="5:6" ht="12">
      <c r="E4146" s="94"/>
      <c r="F4146" s="94"/>
    </row>
    <row r="4147" spans="5:6" ht="12">
      <c r="E4147" s="94"/>
      <c r="F4147" s="94"/>
    </row>
    <row r="4148" spans="5:6" ht="12">
      <c r="E4148" s="94"/>
      <c r="F4148" s="94"/>
    </row>
    <row r="4149" spans="5:6" ht="12">
      <c r="E4149" s="94"/>
      <c r="F4149" s="94"/>
    </row>
    <row r="4150" spans="5:6" ht="12">
      <c r="E4150" s="94"/>
      <c r="F4150" s="94"/>
    </row>
    <row r="4151" spans="5:6" ht="12">
      <c r="E4151" s="94"/>
      <c r="F4151" s="94"/>
    </row>
    <row r="4152" spans="5:6" ht="12">
      <c r="E4152" s="94"/>
      <c r="F4152" s="94"/>
    </row>
    <row r="4153" spans="5:6" ht="12">
      <c r="E4153" s="94"/>
      <c r="F4153" s="94"/>
    </row>
    <row r="4154" spans="5:6" ht="12">
      <c r="E4154" s="94"/>
      <c r="F4154" s="94"/>
    </row>
    <row r="4155" spans="5:6" ht="12">
      <c r="E4155" s="94"/>
      <c r="F4155" s="94"/>
    </row>
    <row r="4156" spans="5:6" ht="12">
      <c r="E4156" s="94"/>
      <c r="F4156" s="94"/>
    </row>
    <row r="4157" spans="5:6" ht="12">
      <c r="E4157" s="94"/>
      <c r="F4157" s="94"/>
    </row>
    <row r="4158" spans="5:6" ht="12">
      <c r="E4158" s="94"/>
      <c r="F4158" s="94"/>
    </row>
    <row r="4159" spans="5:6" ht="12">
      <c r="E4159" s="94"/>
      <c r="F4159" s="94"/>
    </row>
    <row r="4160" spans="5:6" ht="12">
      <c r="E4160" s="94"/>
      <c r="F4160" s="94"/>
    </row>
    <row r="4161" spans="5:6" ht="12">
      <c r="E4161" s="94"/>
      <c r="F4161" s="94"/>
    </row>
    <row r="4162" spans="5:6" ht="12">
      <c r="E4162" s="94"/>
      <c r="F4162" s="94"/>
    </row>
    <row r="4163" spans="5:6" ht="12">
      <c r="E4163" s="94"/>
      <c r="F4163" s="94"/>
    </row>
    <row r="4164" spans="5:6" ht="12">
      <c r="E4164" s="94"/>
      <c r="F4164" s="94"/>
    </row>
    <row r="4165" spans="5:6" ht="12">
      <c r="E4165" s="94"/>
      <c r="F4165" s="94"/>
    </row>
    <row r="4166" spans="5:6" ht="12">
      <c r="E4166" s="94"/>
      <c r="F4166" s="94"/>
    </row>
    <row r="4167" spans="5:6" ht="12">
      <c r="E4167" s="94"/>
      <c r="F4167" s="94"/>
    </row>
    <row r="4168" spans="5:6" ht="12">
      <c r="E4168" s="94"/>
      <c r="F4168" s="94"/>
    </row>
    <row r="4169" spans="5:6" ht="12">
      <c r="E4169" s="94"/>
      <c r="F4169" s="94"/>
    </row>
    <row r="4170" spans="5:6" ht="12">
      <c r="E4170" s="94"/>
      <c r="F4170" s="94"/>
    </row>
    <row r="4171" spans="5:6" ht="12">
      <c r="E4171" s="94"/>
      <c r="F4171" s="94"/>
    </row>
    <row r="4172" spans="5:6" ht="12">
      <c r="E4172" s="94"/>
      <c r="F4172" s="94"/>
    </row>
    <row r="4173" spans="5:6" ht="12">
      <c r="E4173" s="94"/>
      <c r="F4173" s="94"/>
    </row>
    <row r="4174" spans="5:6" ht="12">
      <c r="E4174" s="94"/>
      <c r="F4174" s="94"/>
    </row>
    <row r="4175" spans="5:6" ht="12">
      <c r="E4175" s="94"/>
      <c r="F4175" s="94"/>
    </row>
    <row r="4176" spans="5:6" ht="12">
      <c r="E4176" s="94"/>
      <c r="F4176" s="94"/>
    </row>
    <row r="4177" spans="5:6" ht="12">
      <c r="E4177" s="94"/>
      <c r="F4177" s="94"/>
    </row>
    <row r="4178" spans="5:6" ht="12">
      <c r="E4178" s="94"/>
      <c r="F4178" s="94"/>
    </row>
    <row r="4179" spans="5:6" ht="12">
      <c r="E4179" s="94"/>
      <c r="F4179" s="94"/>
    </row>
    <row r="4180" spans="5:6" ht="12">
      <c r="E4180" s="94"/>
      <c r="F4180" s="94"/>
    </row>
    <row r="4181" spans="5:6" ht="12">
      <c r="E4181" s="94"/>
      <c r="F4181" s="94"/>
    </row>
    <row r="4182" spans="5:6" ht="12">
      <c r="E4182" s="94"/>
      <c r="F4182" s="94"/>
    </row>
    <row r="4183" spans="5:6" ht="12">
      <c r="E4183" s="94"/>
      <c r="F4183" s="94"/>
    </row>
    <row r="4184" spans="5:6" ht="12">
      <c r="E4184" s="94"/>
      <c r="F4184" s="94"/>
    </row>
    <row r="4185" spans="5:6" ht="12">
      <c r="E4185" s="94"/>
      <c r="F4185" s="94"/>
    </row>
    <row r="4186" spans="5:6" ht="12">
      <c r="E4186" s="94"/>
      <c r="F4186" s="94"/>
    </row>
    <row r="4187" spans="5:6" ht="12">
      <c r="E4187" s="94"/>
      <c r="F4187" s="94"/>
    </row>
    <row r="4188" spans="5:6" ht="12">
      <c r="E4188" s="94"/>
      <c r="F4188" s="94"/>
    </row>
    <row r="4189" spans="5:6" ht="12">
      <c r="E4189" s="94"/>
      <c r="F4189" s="94"/>
    </row>
    <row r="4190" spans="5:6" ht="12">
      <c r="E4190" s="94"/>
      <c r="F4190" s="94"/>
    </row>
    <row r="4191" spans="5:6" ht="12">
      <c r="E4191" s="94"/>
      <c r="F4191" s="94"/>
    </row>
    <row r="4192" spans="5:6" ht="12">
      <c r="E4192" s="94"/>
      <c r="F4192" s="94"/>
    </row>
    <row r="4193" spans="5:6" ht="12">
      <c r="E4193" s="94"/>
      <c r="F4193" s="94"/>
    </row>
    <row r="4194" spans="5:6" ht="12">
      <c r="E4194" s="94"/>
      <c r="F4194" s="94"/>
    </row>
    <row r="4195" spans="5:6" ht="12">
      <c r="E4195" s="94"/>
      <c r="F4195" s="94"/>
    </row>
    <row r="4196" spans="5:6" ht="12">
      <c r="E4196" s="94"/>
      <c r="F4196" s="94"/>
    </row>
    <row r="4197" spans="5:6" ht="12">
      <c r="E4197" s="94"/>
      <c r="F4197" s="94"/>
    </row>
    <row r="4198" spans="5:6" ht="12">
      <c r="E4198" s="94"/>
      <c r="F4198" s="94"/>
    </row>
    <row r="4199" spans="5:6" ht="12">
      <c r="E4199" s="94"/>
      <c r="F4199" s="94"/>
    </row>
    <row r="4200" spans="5:6" ht="12">
      <c r="E4200" s="94"/>
      <c r="F4200" s="94"/>
    </row>
    <row r="4201" spans="5:6" ht="12">
      <c r="E4201" s="94"/>
      <c r="F4201" s="94"/>
    </row>
    <row r="4202" spans="5:6" ht="12">
      <c r="E4202" s="94"/>
      <c r="F4202" s="94"/>
    </row>
    <row r="4203" spans="5:6" ht="12">
      <c r="E4203" s="94"/>
      <c r="F4203" s="94"/>
    </row>
    <row r="4204" spans="5:6" ht="12">
      <c r="E4204" s="94"/>
      <c r="F4204" s="94"/>
    </row>
    <row r="4205" spans="5:6" ht="12">
      <c r="E4205" s="94"/>
      <c r="F4205" s="94"/>
    </row>
    <row r="4206" spans="5:6" ht="12">
      <c r="E4206" s="94"/>
      <c r="F4206" s="94"/>
    </row>
    <row r="4207" spans="5:6" ht="12">
      <c r="E4207" s="94"/>
      <c r="F4207" s="94"/>
    </row>
    <row r="4208" spans="5:6" ht="12">
      <c r="E4208" s="94"/>
      <c r="F4208" s="94"/>
    </row>
    <row r="4209" spans="5:6" ht="12">
      <c r="E4209" s="94"/>
      <c r="F4209" s="94"/>
    </row>
    <row r="4210" spans="5:6" ht="12">
      <c r="E4210" s="94"/>
      <c r="F4210" s="94"/>
    </row>
    <row r="4211" spans="5:6" ht="12">
      <c r="E4211" s="94"/>
      <c r="F4211" s="94"/>
    </row>
    <row r="4212" spans="5:6" ht="12">
      <c r="E4212" s="94"/>
      <c r="F4212" s="94"/>
    </row>
    <row r="4213" spans="5:6" ht="12">
      <c r="E4213" s="94"/>
      <c r="F4213" s="94"/>
    </row>
    <row r="4214" spans="5:6" ht="12">
      <c r="E4214" s="94"/>
      <c r="F4214" s="94"/>
    </row>
    <row r="4215" spans="5:6" ht="12">
      <c r="E4215" s="94"/>
      <c r="F4215" s="94"/>
    </row>
    <row r="4216" spans="5:6" ht="12">
      <c r="E4216" s="94"/>
      <c r="F4216" s="94"/>
    </row>
    <row r="4217" spans="5:6" ht="12">
      <c r="E4217" s="94"/>
      <c r="F4217" s="94"/>
    </row>
    <row r="4218" spans="5:6" ht="12">
      <c r="E4218" s="94"/>
      <c r="F4218" s="94"/>
    </row>
    <row r="4219" spans="5:6" ht="12">
      <c r="E4219" s="94"/>
      <c r="F4219" s="94"/>
    </row>
    <row r="4220" spans="5:6" ht="12">
      <c r="E4220" s="94"/>
      <c r="F4220" s="94"/>
    </row>
    <row r="4221" spans="5:6" ht="12">
      <c r="E4221" s="94"/>
      <c r="F4221" s="94"/>
    </row>
    <row r="4222" spans="5:6" ht="12">
      <c r="E4222" s="94"/>
      <c r="F4222" s="94"/>
    </row>
    <row r="4223" spans="5:6" ht="12">
      <c r="E4223" s="94"/>
      <c r="F4223" s="94"/>
    </row>
    <row r="4224" spans="5:6" ht="12">
      <c r="E4224" s="94"/>
      <c r="F4224" s="94"/>
    </row>
    <row r="4225" spans="5:6" ht="12">
      <c r="E4225" s="94"/>
      <c r="F4225" s="94"/>
    </row>
    <row r="4226" spans="5:6" ht="12">
      <c r="E4226" s="94"/>
      <c r="F4226" s="94"/>
    </row>
    <row r="4227" spans="5:6" ht="12">
      <c r="E4227" s="94"/>
      <c r="F4227" s="94"/>
    </row>
    <row r="4228" spans="5:6" ht="12">
      <c r="E4228" s="94"/>
      <c r="F4228" s="94"/>
    </row>
    <row r="4229" spans="5:6" ht="12">
      <c r="E4229" s="94"/>
      <c r="F4229" s="94"/>
    </row>
    <row r="4230" spans="5:6" ht="12">
      <c r="E4230" s="94"/>
      <c r="F4230" s="94"/>
    </row>
    <row r="4231" spans="5:6" ht="12">
      <c r="E4231" s="94"/>
      <c r="F4231" s="94"/>
    </row>
    <row r="4232" spans="5:6" ht="12">
      <c r="E4232" s="94"/>
      <c r="F4232" s="94"/>
    </row>
    <row r="4233" spans="5:6" ht="12">
      <c r="E4233" s="94"/>
      <c r="F4233" s="94"/>
    </row>
    <row r="4234" spans="5:6" ht="12">
      <c r="E4234" s="94"/>
      <c r="F4234" s="94"/>
    </row>
    <row r="4235" spans="5:6" ht="12">
      <c r="E4235" s="94"/>
      <c r="F4235" s="94"/>
    </row>
    <row r="4236" spans="5:6" ht="12">
      <c r="E4236" s="94"/>
      <c r="F4236" s="94"/>
    </row>
    <row r="4237" spans="5:6" ht="12">
      <c r="E4237" s="94"/>
      <c r="F4237" s="94"/>
    </row>
    <row r="4238" spans="5:6" ht="12">
      <c r="E4238" s="94"/>
      <c r="F4238" s="94"/>
    </row>
    <row r="4239" spans="5:6" ht="12">
      <c r="E4239" s="94"/>
      <c r="F4239" s="94"/>
    </row>
    <row r="4240" spans="5:6" ht="12">
      <c r="E4240" s="94"/>
      <c r="F4240" s="94"/>
    </row>
    <row r="4241" spans="5:6" ht="12">
      <c r="E4241" s="94"/>
      <c r="F4241" s="94"/>
    </row>
    <row r="4242" spans="5:6" ht="12">
      <c r="E4242" s="94"/>
      <c r="F4242" s="94"/>
    </row>
    <row r="4243" spans="5:6" ht="12">
      <c r="E4243" s="94"/>
      <c r="F4243" s="94"/>
    </row>
    <row r="4244" spans="5:6" ht="12">
      <c r="E4244" s="94"/>
      <c r="F4244" s="94"/>
    </row>
    <row r="4245" spans="5:6" ht="12">
      <c r="E4245" s="94"/>
      <c r="F4245" s="94"/>
    </row>
    <row r="4246" spans="5:6" ht="12">
      <c r="E4246" s="94"/>
      <c r="F4246" s="94"/>
    </row>
    <row r="4247" spans="5:6" ht="12">
      <c r="E4247" s="94"/>
      <c r="F4247" s="94"/>
    </row>
    <row r="4248" spans="5:6" ht="12">
      <c r="E4248" s="94"/>
      <c r="F4248" s="94"/>
    </row>
    <row r="4249" spans="5:6" ht="12">
      <c r="E4249" s="94"/>
      <c r="F4249" s="94"/>
    </row>
    <row r="4250" spans="5:6" ht="12">
      <c r="E4250" s="94"/>
      <c r="F4250" s="94"/>
    </row>
    <row r="4251" spans="5:6" ht="12">
      <c r="E4251" s="94"/>
      <c r="F4251" s="94"/>
    </row>
    <row r="4252" spans="5:6" ht="12">
      <c r="E4252" s="94"/>
      <c r="F4252" s="94"/>
    </row>
    <row r="4253" spans="5:6" ht="12">
      <c r="E4253" s="94"/>
      <c r="F4253" s="94"/>
    </row>
    <row r="4254" spans="5:6" ht="12">
      <c r="E4254" s="94"/>
      <c r="F4254" s="94"/>
    </row>
    <row r="4255" spans="5:6" ht="12">
      <c r="E4255" s="94"/>
      <c r="F4255" s="94"/>
    </row>
    <row r="4256" spans="5:6" ht="12">
      <c r="E4256" s="94"/>
      <c r="F4256" s="94"/>
    </row>
    <row r="4257" spans="5:6" ht="12">
      <c r="E4257" s="94"/>
      <c r="F4257" s="94"/>
    </row>
    <row r="4258" spans="5:6" ht="12">
      <c r="E4258" s="94"/>
      <c r="F4258" s="94"/>
    </row>
    <row r="4259" spans="5:6" ht="12">
      <c r="E4259" s="94"/>
      <c r="F4259" s="94"/>
    </row>
    <row r="4260" spans="5:6" ht="12">
      <c r="E4260" s="94"/>
      <c r="F4260" s="94"/>
    </row>
    <row r="4261" spans="5:6" ht="12">
      <c r="E4261" s="94"/>
      <c r="F4261" s="94"/>
    </row>
    <row r="4262" spans="5:6" ht="12">
      <c r="E4262" s="94"/>
      <c r="F4262" s="94"/>
    </row>
    <row r="4263" spans="5:6" ht="12">
      <c r="E4263" s="94"/>
      <c r="F4263" s="94"/>
    </row>
    <row r="4264" spans="5:6" ht="12">
      <c r="E4264" s="94"/>
      <c r="F4264" s="94"/>
    </row>
    <row r="4265" spans="5:6" ht="12">
      <c r="E4265" s="94"/>
      <c r="F4265" s="94"/>
    </row>
    <row r="4266" spans="5:6" ht="12">
      <c r="E4266" s="94"/>
      <c r="F4266" s="94"/>
    </row>
    <row r="4267" spans="5:6" ht="12">
      <c r="E4267" s="94"/>
      <c r="F4267" s="94"/>
    </row>
    <row r="4268" spans="5:6" ht="12">
      <c r="E4268" s="94"/>
      <c r="F4268" s="94"/>
    </row>
    <row r="4269" spans="5:6" ht="12">
      <c r="E4269" s="94"/>
      <c r="F4269" s="94"/>
    </row>
    <row r="4270" spans="5:6" ht="12">
      <c r="E4270" s="94"/>
      <c r="F4270" s="94"/>
    </row>
    <row r="4271" spans="5:6" ht="12">
      <c r="E4271" s="94"/>
      <c r="F4271" s="94"/>
    </row>
    <row r="4272" spans="5:6" ht="12">
      <c r="E4272" s="94"/>
      <c r="F4272" s="94"/>
    </row>
    <row r="4273" spans="5:6" ht="12">
      <c r="E4273" s="94"/>
      <c r="F4273" s="94"/>
    </row>
    <row r="4274" spans="5:6" ht="12">
      <c r="E4274" s="94"/>
      <c r="F4274" s="94"/>
    </row>
    <row r="4275" spans="5:6" ht="12">
      <c r="E4275" s="94"/>
      <c r="F4275" s="94"/>
    </row>
    <row r="4276" spans="5:6" ht="12">
      <c r="E4276" s="94"/>
      <c r="F4276" s="94"/>
    </row>
    <row r="4277" spans="5:6" ht="12">
      <c r="E4277" s="94"/>
      <c r="F4277" s="94"/>
    </row>
    <row r="4278" spans="5:6" ht="12">
      <c r="E4278" s="94"/>
      <c r="F4278" s="94"/>
    </row>
    <row r="4279" spans="5:6" ht="12">
      <c r="E4279" s="94"/>
      <c r="F4279" s="94"/>
    </row>
    <row r="4280" spans="5:6" ht="12">
      <c r="E4280" s="94"/>
      <c r="F4280" s="94"/>
    </row>
    <row r="4281" spans="5:6" ht="12">
      <c r="E4281" s="94"/>
      <c r="F4281" s="94"/>
    </row>
    <row r="4282" spans="5:6" ht="12">
      <c r="E4282" s="94"/>
      <c r="F4282" s="94"/>
    </row>
    <row r="4283" spans="5:6" ht="12">
      <c r="E4283" s="94"/>
      <c r="F4283" s="94"/>
    </row>
    <row r="4284" spans="5:6" ht="12">
      <c r="E4284" s="94"/>
      <c r="F4284" s="94"/>
    </row>
    <row r="4285" spans="5:6" ht="12">
      <c r="E4285" s="94"/>
      <c r="F4285" s="94"/>
    </row>
    <row r="4286" spans="5:6" ht="12">
      <c r="E4286" s="94"/>
      <c r="F4286" s="94"/>
    </row>
    <row r="4287" spans="5:6" ht="12">
      <c r="E4287" s="94"/>
      <c r="F4287" s="94"/>
    </row>
    <row r="4288" spans="5:6" ht="12">
      <c r="E4288" s="94"/>
      <c r="F4288" s="94"/>
    </row>
    <row r="4289" spans="5:6" ht="12">
      <c r="E4289" s="94"/>
      <c r="F4289" s="94"/>
    </row>
    <row r="4290" spans="5:6" ht="12">
      <c r="E4290" s="94"/>
      <c r="F4290" s="94"/>
    </row>
    <row r="4291" spans="5:6" ht="12">
      <c r="E4291" s="94"/>
      <c r="F4291" s="94"/>
    </row>
    <row r="4292" spans="5:6" ht="12">
      <c r="E4292" s="94"/>
      <c r="F4292" s="94"/>
    </row>
    <row r="4293" spans="5:6" ht="12">
      <c r="E4293" s="94"/>
      <c r="F4293" s="94"/>
    </row>
    <row r="4294" spans="5:6" ht="12">
      <c r="E4294" s="94"/>
      <c r="F4294" s="94"/>
    </row>
    <row r="4295" spans="5:6" ht="12">
      <c r="E4295" s="94"/>
      <c r="F4295" s="94"/>
    </row>
    <row r="4296" spans="5:6" ht="12">
      <c r="E4296" s="94"/>
      <c r="F4296" s="94"/>
    </row>
    <row r="4297" spans="5:6" ht="12">
      <c r="E4297" s="94"/>
      <c r="F4297" s="94"/>
    </row>
    <row r="4298" spans="5:6" ht="12">
      <c r="E4298" s="94"/>
      <c r="F4298" s="94"/>
    </row>
    <row r="4299" spans="5:6" ht="12">
      <c r="E4299" s="94"/>
      <c r="F4299" s="94"/>
    </row>
    <row r="4300" spans="5:6" ht="12">
      <c r="E4300" s="94"/>
      <c r="F4300" s="94"/>
    </row>
    <row r="4301" spans="5:6" ht="12">
      <c r="E4301" s="94"/>
      <c r="F4301" s="94"/>
    </row>
    <row r="4302" spans="5:6" ht="12">
      <c r="E4302" s="94"/>
      <c r="F4302" s="94"/>
    </row>
    <row r="4303" spans="5:6" ht="12">
      <c r="E4303" s="94"/>
      <c r="F4303" s="94"/>
    </row>
    <row r="4304" spans="5:6" ht="12">
      <c r="E4304" s="94"/>
      <c r="F4304" s="94"/>
    </row>
    <row r="4305" spans="5:6" ht="12">
      <c r="E4305" s="94"/>
      <c r="F4305" s="94"/>
    </row>
    <row r="4306" spans="5:6" ht="12">
      <c r="E4306" s="94"/>
      <c r="F4306" s="94"/>
    </row>
    <row r="4307" spans="5:6" ht="12">
      <c r="E4307" s="94"/>
      <c r="F4307" s="94"/>
    </row>
    <row r="4308" spans="5:6" ht="12">
      <c r="E4308" s="94"/>
      <c r="F4308" s="94"/>
    </row>
    <row r="4309" spans="5:6" ht="12">
      <c r="E4309" s="94"/>
      <c r="F4309" s="94"/>
    </row>
    <row r="4310" spans="5:6" ht="12">
      <c r="E4310" s="94"/>
      <c r="F4310" s="94"/>
    </row>
    <row r="4311" spans="5:6" ht="12">
      <c r="E4311" s="94"/>
      <c r="F4311" s="94"/>
    </row>
    <row r="4312" spans="5:6" ht="12">
      <c r="E4312" s="94"/>
      <c r="F4312" s="94"/>
    </row>
    <row r="4313" spans="5:6" ht="12">
      <c r="E4313" s="94"/>
      <c r="F4313" s="94"/>
    </row>
    <row r="4314" spans="5:6" ht="12">
      <c r="E4314" s="94"/>
      <c r="F4314" s="94"/>
    </row>
    <row r="4315" spans="5:6" ht="12">
      <c r="E4315" s="94"/>
      <c r="F4315" s="94"/>
    </row>
    <row r="4316" spans="5:6" ht="12">
      <c r="E4316" s="94"/>
      <c r="F4316" s="94"/>
    </row>
    <row r="4317" spans="5:6" ht="12">
      <c r="E4317" s="94"/>
      <c r="F4317" s="94"/>
    </row>
    <row r="4318" spans="5:6" ht="12">
      <c r="E4318" s="94"/>
      <c r="F4318" s="94"/>
    </row>
    <row r="4319" spans="5:6" ht="12">
      <c r="E4319" s="94"/>
      <c r="F4319" s="94"/>
    </row>
    <row r="4320" spans="5:6" ht="12">
      <c r="E4320" s="94"/>
      <c r="F4320" s="94"/>
    </row>
    <row r="4321" spans="5:6" ht="12">
      <c r="E4321" s="94"/>
      <c r="F4321" s="94"/>
    </row>
    <row r="4322" spans="5:6" ht="12">
      <c r="E4322" s="94"/>
      <c r="F4322" s="94"/>
    </row>
    <row r="4323" spans="5:6" ht="12">
      <c r="E4323" s="94"/>
      <c r="F4323" s="94"/>
    </row>
    <row r="4324" spans="5:6" ht="12">
      <c r="E4324" s="94"/>
      <c r="F4324" s="94"/>
    </row>
    <row r="4325" spans="5:6" ht="12">
      <c r="E4325" s="94"/>
      <c r="F4325" s="94"/>
    </row>
    <row r="4326" spans="5:6" ht="12">
      <c r="E4326" s="94"/>
      <c r="F4326" s="94"/>
    </row>
    <row r="4327" spans="5:6" ht="12">
      <c r="E4327" s="94"/>
      <c r="F4327" s="94"/>
    </row>
    <row r="4328" spans="5:6" ht="12">
      <c r="E4328" s="94"/>
      <c r="F4328" s="94"/>
    </row>
    <row r="4329" spans="5:6" ht="12">
      <c r="E4329" s="94"/>
      <c r="F4329" s="94"/>
    </row>
    <row r="4330" spans="5:6" ht="12">
      <c r="E4330" s="94"/>
      <c r="F4330" s="94"/>
    </row>
    <row r="4331" spans="5:6" ht="12">
      <c r="E4331" s="94"/>
      <c r="F4331" s="94"/>
    </row>
    <row r="4332" spans="5:6" ht="12">
      <c r="E4332" s="94"/>
      <c r="F4332" s="94"/>
    </row>
    <row r="4333" spans="5:6" ht="12">
      <c r="E4333" s="94"/>
      <c r="F4333" s="94"/>
    </row>
    <row r="4334" spans="5:6" ht="12">
      <c r="E4334" s="94"/>
      <c r="F4334" s="94"/>
    </row>
    <row r="4335" spans="5:6" ht="12">
      <c r="E4335" s="94"/>
      <c r="F4335" s="94"/>
    </row>
    <row r="4336" spans="5:6" ht="12">
      <c r="E4336" s="94"/>
      <c r="F4336" s="94"/>
    </row>
    <row r="4337" spans="5:6" ht="12">
      <c r="E4337" s="94"/>
      <c r="F4337" s="94"/>
    </row>
    <row r="4338" spans="5:6" ht="12">
      <c r="E4338" s="94"/>
      <c r="F4338" s="94"/>
    </row>
    <row r="4339" spans="5:6" ht="12">
      <c r="E4339" s="94"/>
      <c r="F4339" s="94"/>
    </row>
    <row r="4340" spans="5:6" ht="12">
      <c r="E4340" s="94"/>
      <c r="F4340" s="94"/>
    </row>
    <row r="4341" spans="5:6" ht="12">
      <c r="E4341" s="94"/>
      <c r="F4341" s="94"/>
    </row>
    <row r="4342" spans="5:6" ht="12">
      <c r="E4342" s="94"/>
      <c r="F4342" s="94"/>
    </row>
    <row r="4343" spans="5:6" ht="12">
      <c r="E4343" s="94"/>
      <c r="F4343" s="94"/>
    </row>
    <row r="4344" spans="5:6" ht="12">
      <c r="E4344" s="94"/>
      <c r="F4344" s="94"/>
    </row>
    <row r="4345" spans="5:6" ht="12">
      <c r="E4345" s="94"/>
      <c r="F4345" s="94"/>
    </row>
    <row r="4346" spans="5:6" ht="12">
      <c r="E4346" s="94"/>
      <c r="F4346" s="94"/>
    </row>
    <row r="4347" spans="5:6" ht="12">
      <c r="E4347" s="94"/>
      <c r="F4347" s="94"/>
    </row>
    <row r="4348" spans="5:6" ht="12">
      <c r="E4348" s="94"/>
      <c r="F4348" s="94"/>
    </row>
    <row r="4349" spans="5:6" ht="12">
      <c r="E4349" s="94"/>
      <c r="F4349" s="94"/>
    </row>
    <row r="4350" spans="5:6" ht="12">
      <c r="E4350" s="94"/>
      <c r="F4350" s="94"/>
    </row>
    <row r="4351" spans="5:6" ht="12">
      <c r="E4351" s="94"/>
      <c r="F4351" s="94"/>
    </row>
    <row r="4352" spans="5:6" ht="12">
      <c r="E4352" s="94"/>
      <c r="F4352" s="94"/>
    </row>
    <row r="4353" spans="5:6" ht="12">
      <c r="E4353" s="94"/>
      <c r="F4353" s="94"/>
    </row>
    <row r="4354" spans="5:6" ht="12">
      <c r="E4354" s="94"/>
      <c r="F4354" s="94"/>
    </row>
    <row r="4355" spans="5:6" ht="12">
      <c r="E4355" s="94"/>
      <c r="F4355" s="94"/>
    </row>
    <row r="4356" spans="5:6" ht="12">
      <c r="E4356" s="94"/>
      <c r="F4356" s="94"/>
    </row>
    <row r="4357" spans="5:6" ht="12">
      <c r="E4357" s="94"/>
      <c r="F4357" s="94"/>
    </row>
    <row r="4358" spans="5:6" ht="12">
      <c r="E4358" s="94"/>
      <c r="F4358" s="94"/>
    </row>
    <row r="4359" spans="5:6" ht="12">
      <c r="E4359" s="94"/>
      <c r="F4359" s="94"/>
    </row>
    <row r="4360" spans="5:6" ht="12">
      <c r="E4360" s="94"/>
      <c r="F4360" s="94"/>
    </row>
    <row r="4361" spans="5:6" ht="12">
      <c r="E4361" s="94"/>
      <c r="F4361" s="94"/>
    </row>
    <row r="4362" spans="5:6" ht="12">
      <c r="E4362" s="94"/>
      <c r="F4362" s="94"/>
    </row>
    <row r="4363" spans="5:6" ht="12">
      <c r="E4363" s="94"/>
      <c r="F4363" s="94"/>
    </row>
    <row r="4364" spans="5:6" ht="12">
      <c r="E4364" s="94"/>
      <c r="F4364" s="94"/>
    </row>
    <row r="4365" spans="5:6" ht="12">
      <c r="E4365" s="94"/>
      <c r="F4365" s="94"/>
    </row>
    <row r="4366" spans="5:6" ht="12">
      <c r="E4366" s="94"/>
      <c r="F4366" s="94"/>
    </row>
    <row r="4367" spans="5:6" ht="12">
      <c r="E4367" s="94"/>
      <c r="F4367" s="94"/>
    </row>
    <row r="4368" spans="5:6" ht="12">
      <c r="E4368" s="94"/>
      <c r="F4368" s="94"/>
    </row>
    <row r="4369" spans="5:6" ht="12">
      <c r="E4369" s="94"/>
      <c r="F4369" s="94"/>
    </row>
    <row r="4370" spans="5:6" ht="12">
      <c r="E4370" s="94"/>
      <c r="F4370" s="94"/>
    </row>
    <row r="4371" spans="5:6" ht="12">
      <c r="E4371" s="94"/>
      <c r="F4371" s="94"/>
    </row>
    <row r="4372" spans="5:6" ht="12">
      <c r="E4372" s="94"/>
      <c r="F4372" s="94"/>
    </row>
    <row r="4373" spans="5:6" ht="12">
      <c r="E4373" s="94"/>
      <c r="F4373" s="94"/>
    </row>
    <row r="4374" spans="5:6" ht="12">
      <c r="E4374" s="94"/>
      <c r="F4374" s="94"/>
    </row>
    <row r="4375" spans="5:6" ht="12">
      <c r="E4375" s="94"/>
      <c r="F4375" s="94"/>
    </row>
    <row r="4376" spans="5:6" ht="12">
      <c r="E4376" s="94"/>
      <c r="F4376" s="94"/>
    </row>
    <row r="4377" spans="5:6" ht="12">
      <c r="E4377" s="94"/>
      <c r="F4377" s="94"/>
    </row>
    <row r="4378" spans="5:6" ht="12">
      <c r="E4378" s="94"/>
      <c r="F4378" s="94"/>
    </row>
    <row r="4379" spans="5:6" ht="12">
      <c r="E4379" s="94"/>
      <c r="F4379" s="94"/>
    </row>
    <row r="4380" spans="5:6" ht="12">
      <c r="E4380" s="94"/>
      <c r="F4380" s="94"/>
    </row>
    <row r="4381" spans="5:6" ht="12">
      <c r="E4381" s="94"/>
      <c r="F4381" s="94"/>
    </row>
    <row r="4382" spans="5:6" ht="12">
      <c r="E4382" s="94"/>
      <c r="F4382" s="94"/>
    </row>
    <row r="4383" spans="5:6" ht="12">
      <c r="E4383" s="94"/>
      <c r="F4383" s="94"/>
    </row>
    <row r="4384" spans="5:6" ht="12">
      <c r="E4384" s="94"/>
      <c r="F4384" s="94"/>
    </row>
    <row r="4385" spans="5:6" ht="12">
      <c r="E4385" s="94"/>
      <c r="F4385" s="94"/>
    </row>
    <row r="4386" spans="5:6" ht="12">
      <c r="E4386" s="94"/>
      <c r="F4386" s="94"/>
    </row>
    <row r="4387" spans="5:6" ht="12">
      <c r="E4387" s="94"/>
      <c r="F4387" s="94"/>
    </row>
    <row r="4388" spans="5:6" ht="12">
      <c r="E4388" s="94"/>
      <c r="F4388" s="94"/>
    </row>
    <row r="4389" spans="5:6" ht="12">
      <c r="E4389" s="94"/>
      <c r="F4389" s="94"/>
    </row>
    <row r="4390" spans="5:6" ht="12">
      <c r="E4390" s="94"/>
      <c r="F4390" s="94"/>
    </row>
    <row r="4391" spans="5:6" ht="12">
      <c r="E4391" s="94"/>
      <c r="F4391" s="94"/>
    </row>
    <row r="4392" spans="5:6" ht="12">
      <c r="E4392" s="94"/>
      <c r="F4392" s="94"/>
    </row>
    <row r="4393" spans="5:6" ht="12">
      <c r="E4393" s="94"/>
      <c r="F4393" s="94"/>
    </row>
    <row r="4394" spans="5:6" ht="12">
      <c r="E4394" s="94"/>
      <c r="F4394" s="94"/>
    </row>
    <row r="4395" spans="5:6" ht="12">
      <c r="E4395" s="94"/>
      <c r="F4395" s="94"/>
    </row>
    <row r="4396" spans="5:6" ht="12">
      <c r="E4396" s="94"/>
      <c r="F4396" s="94"/>
    </row>
    <row r="4397" spans="5:6" ht="12">
      <c r="E4397" s="94"/>
      <c r="F4397" s="94"/>
    </row>
    <row r="4398" spans="5:6" ht="12">
      <c r="E4398" s="94"/>
      <c r="F4398" s="94"/>
    </row>
    <row r="4399" spans="5:6" ht="12">
      <c r="E4399" s="94"/>
      <c r="F4399" s="94"/>
    </row>
    <row r="4400" spans="5:6" ht="12">
      <c r="E4400" s="94"/>
      <c r="F4400" s="94"/>
    </row>
    <row r="4401" spans="5:6" ht="12">
      <c r="E4401" s="94"/>
      <c r="F4401" s="94"/>
    </row>
    <row r="4402" spans="5:6" ht="12">
      <c r="E4402" s="94"/>
      <c r="F4402" s="94"/>
    </row>
    <row r="4403" spans="5:6" ht="12">
      <c r="E4403" s="94"/>
      <c r="F4403" s="94"/>
    </row>
    <row r="4404" spans="5:6" ht="12">
      <c r="E4404" s="94"/>
      <c r="F4404" s="94"/>
    </row>
    <row r="4405" spans="5:6" ht="12">
      <c r="E4405" s="94"/>
      <c r="F4405" s="94"/>
    </row>
    <row r="4406" spans="5:6" ht="12">
      <c r="E4406" s="94"/>
      <c r="F4406" s="94"/>
    </row>
    <row r="4407" spans="5:6" ht="12">
      <c r="E4407" s="94"/>
      <c r="F4407" s="94"/>
    </row>
    <row r="4408" spans="5:6" ht="12">
      <c r="E4408" s="94"/>
      <c r="F4408" s="94"/>
    </row>
    <row r="4409" spans="5:6" ht="12">
      <c r="E4409" s="94"/>
      <c r="F4409" s="94"/>
    </row>
    <row r="4410" spans="5:6" ht="12">
      <c r="E4410" s="94"/>
      <c r="F4410" s="94"/>
    </row>
    <row r="4411" spans="5:6" ht="12">
      <c r="E4411" s="94"/>
      <c r="F4411" s="94"/>
    </row>
    <row r="4412" spans="5:6" ht="12">
      <c r="E4412" s="94"/>
      <c r="F4412" s="94"/>
    </row>
    <row r="4413" spans="5:6" ht="12">
      <c r="E4413" s="94"/>
      <c r="F4413" s="94"/>
    </row>
    <row r="4414" spans="5:6" ht="12">
      <c r="E4414" s="94"/>
      <c r="F4414" s="94"/>
    </row>
    <row r="4415" spans="5:6" ht="12">
      <c r="E4415" s="94"/>
      <c r="F4415" s="94"/>
    </row>
    <row r="4416" spans="5:6" ht="12">
      <c r="E4416" s="94"/>
      <c r="F4416" s="94"/>
    </row>
    <row r="4417" spans="5:6" ht="12">
      <c r="E4417" s="94"/>
      <c r="F4417" s="94"/>
    </row>
    <row r="4418" spans="5:6" ht="12">
      <c r="E4418" s="94"/>
      <c r="F4418" s="94"/>
    </row>
    <row r="4419" spans="5:6" ht="12">
      <c r="E4419" s="94"/>
      <c r="F4419" s="94"/>
    </row>
    <row r="4420" spans="5:6" ht="12">
      <c r="E4420" s="94"/>
      <c r="F4420" s="94"/>
    </row>
    <row r="4421" spans="5:6" ht="12">
      <c r="E4421" s="94"/>
      <c r="F4421" s="94"/>
    </row>
    <row r="4422" spans="5:6" ht="12">
      <c r="E4422" s="94"/>
      <c r="F4422" s="94"/>
    </row>
    <row r="4423" spans="5:6" ht="12">
      <c r="E4423" s="94"/>
      <c r="F4423" s="94"/>
    </row>
    <row r="4424" spans="5:6" ht="12">
      <c r="E4424" s="94"/>
      <c r="F4424" s="94"/>
    </row>
    <row r="4425" spans="5:6" ht="12">
      <c r="E4425" s="94"/>
      <c r="F4425" s="94"/>
    </row>
    <row r="4426" spans="5:6" ht="12">
      <c r="E4426" s="94"/>
      <c r="F4426" s="94"/>
    </row>
    <row r="4427" spans="5:6" ht="12">
      <c r="E4427" s="94"/>
      <c r="F4427" s="94"/>
    </row>
    <row r="4428" spans="5:6" ht="12">
      <c r="E4428" s="94"/>
      <c r="F4428" s="94"/>
    </row>
    <row r="4429" spans="5:6" ht="12">
      <c r="E4429" s="94"/>
      <c r="F4429" s="94"/>
    </row>
    <row r="4430" spans="5:6" ht="12">
      <c r="E4430" s="94"/>
      <c r="F4430" s="94"/>
    </row>
    <row r="4431" spans="5:6" ht="12">
      <c r="E4431" s="94"/>
      <c r="F4431" s="94"/>
    </row>
    <row r="4432" spans="5:6" ht="12">
      <c r="E4432" s="94"/>
      <c r="F4432" s="94"/>
    </row>
    <row r="4433" spans="5:6" ht="12">
      <c r="E4433" s="94"/>
      <c r="F4433" s="94"/>
    </row>
    <row r="4434" spans="5:6" ht="12">
      <c r="E4434" s="94"/>
      <c r="F4434" s="94"/>
    </row>
    <row r="4435" spans="5:6" ht="12">
      <c r="E4435" s="94"/>
      <c r="F4435" s="94"/>
    </row>
    <row r="4436" spans="5:6" ht="12">
      <c r="E4436" s="94"/>
      <c r="F4436" s="94"/>
    </row>
    <row r="4437" spans="5:6" ht="12">
      <c r="E4437" s="94"/>
      <c r="F4437" s="94"/>
    </row>
    <row r="4438" spans="5:6" ht="12">
      <c r="E4438" s="94"/>
      <c r="F4438" s="94"/>
    </row>
    <row r="4439" spans="5:6" ht="12">
      <c r="E4439" s="94"/>
      <c r="F4439" s="94"/>
    </row>
    <row r="4440" spans="5:6" ht="12">
      <c r="E4440" s="94"/>
      <c r="F4440" s="94"/>
    </row>
    <row r="4441" spans="5:6" ht="12">
      <c r="E4441" s="94"/>
      <c r="F4441" s="94"/>
    </row>
    <row r="4442" spans="5:6" ht="12">
      <c r="E4442" s="94"/>
      <c r="F4442" s="94"/>
    </row>
    <row r="4443" spans="5:6" ht="12">
      <c r="E4443" s="94"/>
      <c r="F4443" s="94"/>
    </row>
    <row r="4444" spans="5:6" ht="12">
      <c r="E4444" s="94"/>
      <c r="F4444" s="94"/>
    </row>
    <row r="4445" spans="5:6" ht="12">
      <c r="E4445" s="94"/>
      <c r="F4445" s="94"/>
    </row>
    <row r="4446" spans="5:6" ht="12">
      <c r="E4446" s="94"/>
      <c r="F4446" s="94"/>
    </row>
    <row r="4447" spans="5:6" ht="12">
      <c r="E4447" s="94"/>
      <c r="F4447" s="94"/>
    </row>
    <row r="4448" spans="5:6" ht="12">
      <c r="E4448" s="94"/>
      <c r="F4448" s="94"/>
    </row>
    <row r="4449" spans="5:6" ht="12">
      <c r="E4449" s="94"/>
      <c r="F4449" s="94"/>
    </row>
    <row r="4450" spans="5:6" ht="12">
      <c r="E4450" s="94"/>
      <c r="F4450" s="94"/>
    </row>
    <row r="4451" spans="5:6" ht="12">
      <c r="E4451" s="94"/>
      <c r="F4451" s="94"/>
    </row>
    <row r="4452" spans="5:6" ht="12">
      <c r="E4452" s="94"/>
      <c r="F4452" s="94"/>
    </row>
    <row r="4453" spans="5:6" ht="12">
      <c r="E4453" s="94"/>
      <c r="F4453" s="94"/>
    </row>
    <row r="4454" spans="5:6" ht="12">
      <c r="E4454" s="94"/>
      <c r="F4454" s="94"/>
    </row>
    <row r="4455" spans="5:6" ht="12">
      <c r="E4455" s="94"/>
      <c r="F4455" s="94"/>
    </row>
    <row r="4456" spans="5:6" ht="12">
      <c r="E4456" s="94"/>
      <c r="F4456" s="94"/>
    </row>
    <row r="4457" spans="5:6" ht="12">
      <c r="E4457" s="94"/>
      <c r="F4457" s="94"/>
    </row>
    <row r="4458" spans="5:6" ht="12">
      <c r="E4458" s="94"/>
      <c r="F4458" s="94"/>
    </row>
    <row r="4459" spans="5:6" ht="12">
      <c r="E4459" s="94"/>
      <c r="F4459" s="94"/>
    </row>
    <row r="4460" spans="5:6" ht="12">
      <c r="E4460" s="94"/>
      <c r="F4460" s="94"/>
    </row>
    <row r="4461" spans="5:6" ht="12">
      <c r="E4461" s="94"/>
      <c r="F4461" s="94"/>
    </row>
    <row r="4462" spans="5:6" ht="12">
      <c r="E4462" s="94"/>
      <c r="F4462" s="94"/>
    </row>
    <row r="4463" spans="5:6" ht="12">
      <c r="E4463" s="94"/>
      <c r="F4463" s="94"/>
    </row>
    <row r="4464" spans="5:6" ht="12">
      <c r="E4464" s="94"/>
      <c r="F4464" s="94"/>
    </row>
    <row r="4465" spans="5:6" ht="12">
      <c r="E4465" s="94"/>
      <c r="F4465" s="94"/>
    </row>
    <row r="4466" spans="5:6" ht="12">
      <c r="E4466" s="94"/>
      <c r="F4466" s="94"/>
    </row>
    <row r="4467" spans="5:6" ht="12">
      <c r="E4467" s="94"/>
      <c r="F4467" s="94"/>
    </row>
    <row r="4468" spans="5:6" ht="12">
      <c r="E4468" s="94"/>
      <c r="F4468" s="94"/>
    </row>
    <row r="4469" spans="5:6" ht="12">
      <c r="E4469" s="94"/>
      <c r="F4469" s="94"/>
    </row>
    <row r="4470" spans="5:6" ht="12">
      <c r="E4470" s="94"/>
      <c r="F4470" s="94"/>
    </row>
    <row r="4471" spans="5:6" ht="12">
      <c r="E4471" s="94"/>
      <c r="F4471" s="94"/>
    </row>
    <row r="4472" spans="5:6" ht="12">
      <c r="E4472" s="94"/>
      <c r="F4472" s="94"/>
    </row>
    <row r="4473" spans="5:6" ht="12">
      <c r="E4473" s="94"/>
      <c r="F4473" s="94"/>
    </row>
    <row r="4474" spans="5:6" ht="12">
      <c r="E4474" s="94"/>
      <c r="F4474" s="94"/>
    </row>
    <row r="4475" spans="5:6" ht="12">
      <c r="E4475" s="94"/>
      <c r="F4475" s="94"/>
    </row>
    <row r="4476" spans="5:6" ht="12">
      <c r="E4476" s="94"/>
      <c r="F4476" s="94"/>
    </row>
    <row r="4477" spans="5:6" ht="12">
      <c r="E4477" s="94"/>
      <c r="F4477" s="94"/>
    </row>
    <row r="4478" spans="5:6" ht="12">
      <c r="E4478" s="94"/>
      <c r="F4478" s="94"/>
    </row>
    <row r="4479" spans="5:6" ht="12">
      <c r="E4479" s="94"/>
      <c r="F4479" s="94"/>
    </row>
    <row r="4480" spans="5:6" ht="12">
      <c r="E4480" s="94"/>
      <c r="F4480" s="94"/>
    </row>
    <row r="4481" spans="5:6" ht="12">
      <c r="E4481" s="94"/>
      <c r="F4481" s="94"/>
    </row>
    <row r="4482" spans="5:6" ht="12">
      <c r="E4482" s="94"/>
      <c r="F4482" s="94"/>
    </row>
    <row r="4483" spans="5:6" ht="12">
      <c r="E4483" s="94"/>
      <c r="F4483" s="94"/>
    </row>
    <row r="4484" spans="5:6" ht="12">
      <c r="E4484" s="94"/>
      <c r="F4484" s="94"/>
    </row>
    <row r="4485" spans="5:6" ht="12">
      <c r="E4485" s="94"/>
      <c r="F4485" s="94"/>
    </row>
    <row r="4486" spans="5:6" ht="12">
      <c r="E4486" s="94"/>
      <c r="F4486" s="94"/>
    </row>
    <row r="4487" spans="5:6" ht="12">
      <c r="E4487" s="94"/>
      <c r="F4487" s="94"/>
    </row>
    <row r="4488" spans="5:6" ht="12">
      <c r="E4488" s="94"/>
      <c r="F4488" s="94"/>
    </row>
    <row r="4489" spans="5:6" ht="12">
      <c r="E4489" s="94"/>
      <c r="F4489" s="94"/>
    </row>
    <row r="4490" spans="5:6" ht="12">
      <c r="E4490" s="94"/>
      <c r="F4490" s="94"/>
    </row>
    <row r="4491" spans="5:6" ht="12">
      <c r="E4491" s="94"/>
      <c r="F4491" s="94"/>
    </row>
    <row r="4492" spans="5:6" ht="12">
      <c r="E4492" s="94"/>
      <c r="F4492" s="94"/>
    </row>
    <row r="4493" spans="5:6" ht="12">
      <c r="E4493" s="94"/>
      <c r="F4493" s="94"/>
    </row>
    <row r="4494" spans="5:6" ht="12">
      <c r="E4494" s="94"/>
      <c r="F4494" s="94"/>
    </row>
    <row r="4495" spans="5:6" ht="12">
      <c r="E4495" s="94"/>
      <c r="F4495" s="94"/>
    </row>
    <row r="4496" spans="5:6" ht="12">
      <c r="E4496" s="94"/>
      <c r="F4496" s="94"/>
    </row>
    <row r="4497" spans="5:6" ht="12">
      <c r="E4497" s="94"/>
      <c r="F4497" s="94"/>
    </row>
    <row r="4498" spans="5:6" ht="12">
      <c r="E4498" s="94"/>
      <c r="F4498" s="94"/>
    </row>
    <row r="4499" spans="5:6" ht="12">
      <c r="E4499" s="94"/>
      <c r="F4499" s="94"/>
    </row>
    <row r="4500" spans="5:6" ht="12">
      <c r="E4500" s="94"/>
      <c r="F4500" s="94"/>
    </row>
    <row r="4501" spans="5:6" ht="12">
      <c r="E4501" s="94"/>
      <c r="F4501" s="94"/>
    </row>
    <row r="4502" spans="5:6" ht="12">
      <c r="E4502" s="94"/>
      <c r="F4502" s="94"/>
    </row>
    <row r="4503" spans="5:6" ht="12">
      <c r="E4503" s="94"/>
      <c r="F4503" s="94"/>
    </row>
    <row r="4504" spans="5:6" ht="12">
      <c r="E4504" s="94"/>
      <c r="F4504" s="94"/>
    </row>
    <row r="4505" spans="5:6" ht="12">
      <c r="E4505" s="94"/>
      <c r="F4505" s="94"/>
    </row>
    <row r="4506" spans="5:6" ht="12">
      <c r="E4506" s="94"/>
      <c r="F4506" s="94"/>
    </row>
    <row r="4507" spans="5:6" ht="12">
      <c r="E4507" s="94"/>
      <c r="F4507" s="94"/>
    </row>
    <row r="4508" spans="5:6" ht="12">
      <c r="E4508" s="94"/>
      <c r="F4508" s="94"/>
    </row>
    <row r="4509" spans="5:6" ht="12">
      <c r="E4509" s="94"/>
      <c r="F4509" s="94"/>
    </row>
    <row r="4510" spans="5:6" ht="12">
      <c r="E4510" s="94"/>
      <c r="F4510" s="94"/>
    </row>
    <row r="4511" spans="5:6" ht="12">
      <c r="E4511" s="94"/>
      <c r="F4511" s="94"/>
    </row>
    <row r="4512" spans="5:6" ht="12">
      <c r="E4512" s="94"/>
      <c r="F4512" s="94"/>
    </row>
    <row r="4513" spans="5:6" ht="12">
      <c r="E4513" s="94"/>
      <c r="F4513" s="94"/>
    </row>
    <row r="4514" spans="5:6" ht="12">
      <c r="E4514" s="94"/>
      <c r="F4514" s="94"/>
    </row>
    <row r="4515" spans="5:6" ht="12">
      <c r="E4515" s="94"/>
      <c r="F4515" s="94"/>
    </row>
    <row r="4516" spans="5:6" ht="12">
      <c r="E4516" s="94"/>
      <c r="F4516" s="94"/>
    </row>
    <row r="4517" spans="5:6" ht="12">
      <c r="E4517" s="94"/>
      <c r="F4517" s="94"/>
    </row>
    <row r="4518" spans="5:6" ht="12">
      <c r="E4518" s="94"/>
      <c r="F4518" s="94"/>
    </row>
    <row r="4519" spans="5:6" ht="12">
      <c r="E4519" s="94"/>
      <c r="F4519" s="94"/>
    </row>
    <row r="4520" spans="5:6" ht="12">
      <c r="E4520" s="94"/>
      <c r="F4520" s="94"/>
    </row>
    <row r="4521" spans="5:6" ht="12">
      <c r="E4521" s="94"/>
      <c r="F4521" s="94"/>
    </row>
    <row r="4522" spans="5:6" ht="12">
      <c r="E4522" s="94"/>
      <c r="F4522" s="94"/>
    </row>
    <row r="4523" spans="5:6" ht="12">
      <c r="E4523" s="94"/>
      <c r="F4523" s="94"/>
    </row>
    <row r="4524" spans="5:6" ht="12">
      <c r="E4524" s="94"/>
      <c r="F4524" s="94"/>
    </row>
    <row r="4525" spans="5:6" ht="12">
      <c r="E4525" s="94"/>
      <c r="F4525" s="94"/>
    </row>
    <row r="4526" spans="5:6" ht="12">
      <c r="E4526" s="94"/>
      <c r="F4526" s="94"/>
    </row>
    <row r="4527" spans="5:6" ht="12">
      <c r="E4527" s="94"/>
      <c r="F4527" s="94"/>
    </row>
    <row r="4528" spans="5:6" ht="12">
      <c r="E4528" s="94"/>
      <c r="F4528" s="94"/>
    </row>
    <row r="4529" spans="5:6" ht="12">
      <c r="E4529" s="94"/>
      <c r="F4529" s="94"/>
    </row>
    <row r="4530" spans="5:6" ht="12">
      <c r="E4530" s="94"/>
      <c r="F4530" s="94"/>
    </row>
    <row r="4531" spans="5:6" ht="12">
      <c r="E4531" s="94"/>
      <c r="F4531" s="94"/>
    </row>
    <row r="4532" spans="5:6" ht="12">
      <c r="E4532" s="94"/>
      <c r="F4532" s="94"/>
    </row>
    <row r="4533" spans="5:6" ht="12">
      <c r="E4533" s="94"/>
      <c r="F4533" s="94"/>
    </row>
    <row r="4534" spans="5:6" ht="12">
      <c r="E4534" s="94"/>
      <c r="F4534" s="94"/>
    </row>
    <row r="4535" spans="5:6" ht="12">
      <c r="E4535" s="94"/>
      <c r="F4535" s="94"/>
    </row>
    <row r="4536" spans="5:6" ht="12">
      <c r="E4536" s="94"/>
      <c r="F4536" s="94"/>
    </row>
    <row r="4537" spans="5:6" ht="12">
      <c r="E4537" s="94"/>
      <c r="F4537" s="94"/>
    </row>
    <row r="4538" spans="5:6" ht="12">
      <c r="E4538" s="94"/>
      <c r="F4538" s="94"/>
    </row>
    <row r="4539" spans="5:6" ht="12">
      <c r="E4539" s="94"/>
      <c r="F4539" s="94"/>
    </row>
    <row r="4540" spans="5:6" ht="12">
      <c r="E4540" s="94"/>
      <c r="F4540" s="94"/>
    </row>
    <row r="4541" spans="5:6" ht="12">
      <c r="E4541" s="94"/>
      <c r="F4541" s="94"/>
    </row>
    <row r="4542" spans="5:6" ht="12">
      <c r="E4542" s="94"/>
      <c r="F4542" s="94"/>
    </row>
    <row r="4543" spans="5:6" ht="12">
      <c r="E4543" s="94"/>
      <c r="F4543" s="94"/>
    </row>
    <row r="4544" spans="5:6" ht="12">
      <c r="E4544" s="94"/>
      <c r="F4544" s="94"/>
    </row>
    <row r="4545" spans="5:6" ht="12">
      <c r="E4545" s="94"/>
      <c r="F4545" s="94"/>
    </row>
    <row r="4546" spans="5:6" ht="12">
      <c r="E4546" s="94"/>
      <c r="F4546" s="94"/>
    </row>
    <row r="4547" spans="5:6" ht="12">
      <c r="E4547" s="94"/>
      <c r="F4547" s="94"/>
    </row>
    <row r="4548" spans="5:6" ht="12">
      <c r="E4548" s="94"/>
      <c r="F4548" s="94"/>
    </row>
    <row r="4549" spans="5:6" ht="12">
      <c r="E4549" s="94"/>
      <c r="F4549" s="94"/>
    </row>
    <row r="4550" spans="5:6" ht="12">
      <c r="E4550" s="94"/>
      <c r="F4550" s="94"/>
    </row>
    <row r="4551" spans="5:6" ht="12">
      <c r="E4551" s="94"/>
      <c r="F4551" s="94"/>
    </row>
    <row r="4552" spans="5:6" ht="12">
      <c r="E4552" s="94"/>
      <c r="F4552" s="94"/>
    </row>
    <row r="4553" spans="5:6" ht="12">
      <c r="E4553" s="94"/>
      <c r="F4553" s="94"/>
    </row>
    <row r="4554" spans="5:6" ht="12">
      <c r="E4554" s="94"/>
      <c r="F4554" s="94"/>
    </row>
    <row r="4555" spans="5:6" ht="12">
      <c r="E4555" s="94"/>
      <c r="F4555" s="94"/>
    </row>
    <row r="4556" spans="5:6" ht="12">
      <c r="E4556" s="94"/>
      <c r="F4556" s="94"/>
    </row>
    <row r="4557" spans="5:6" ht="12">
      <c r="E4557" s="94"/>
      <c r="F4557" s="94"/>
    </row>
    <row r="4558" spans="5:6" ht="12">
      <c r="E4558" s="94"/>
      <c r="F4558" s="94"/>
    </row>
    <row r="4559" spans="5:6" ht="12">
      <c r="E4559" s="94"/>
      <c r="F4559" s="94"/>
    </row>
    <row r="4560" spans="5:6" ht="12">
      <c r="E4560" s="94"/>
      <c r="F4560" s="94"/>
    </row>
    <row r="4561" spans="5:6" ht="12">
      <c r="E4561" s="94"/>
      <c r="F4561" s="94"/>
    </row>
    <row r="4562" spans="5:6" ht="12">
      <c r="E4562" s="94"/>
      <c r="F4562" s="94"/>
    </row>
    <row r="4563" spans="5:6" ht="12">
      <c r="E4563" s="94"/>
      <c r="F4563" s="94"/>
    </row>
    <row r="4564" spans="5:6" ht="12">
      <c r="E4564" s="94"/>
      <c r="F4564" s="94"/>
    </row>
    <row r="4565" spans="5:6" ht="12">
      <c r="E4565" s="94"/>
      <c r="F4565" s="94"/>
    </row>
    <row r="4566" spans="5:6" ht="12">
      <c r="E4566" s="94"/>
      <c r="F4566" s="94"/>
    </row>
    <row r="4567" spans="5:6" ht="12">
      <c r="E4567" s="94"/>
      <c r="F4567" s="94"/>
    </row>
    <row r="4568" spans="5:6" ht="12">
      <c r="E4568" s="94"/>
      <c r="F4568" s="94"/>
    </row>
    <row r="4569" spans="5:6" ht="12">
      <c r="E4569" s="94"/>
      <c r="F4569" s="94"/>
    </row>
    <row r="4570" spans="5:6" ht="12">
      <c r="E4570" s="94"/>
      <c r="F4570" s="94"/>
    </row>
    <row r="4571" spans="5:6" ht="12">
      <c r="E4571" s="94"/>
      <c r="F4571" s="94"/>
    </row>
    <row r="4572" spans="5:6" ht="12">
      <c r="E4572" s="94"/>
      <c r="F4572" s="94"/>
    </row>
    <row r="4573" spans="5:6" ht="12">
      <c r="E4573" s="94"/>
      <c r="F4573" s="94"/>
    </row>
    <row r="4574" spans="5:6" ht="12">
      <c r="E4574" s="94"/>
      <c r="F4574" s="94"/>
    </row>
    <row r="4575" spans="5:6" ht="12">
      <c r="E4575" s="94"/>
      <c r="F4575" s="94"/>
    </row>
    <row r="4576" spans="5:6" ht="12">
      <c r="E4576" s="94"/>
      <c r="F4576" s="94"/>
    </row>
    <row r="4577" spans="5:6" ht="12">
      <c r="E4577" s="94"/>
      <c r="F4577" s="94"/>
    </row>
    <row r="4578" spans="5:6" ht="12">
      <c r="E4578" s="94"/>
      <c r="F4578" s="94"/>
    </row>
    <row r="4579" spans="5:6" ht="12">
      <c r="E4579" s="94"/>
      <c r="F4579" s="94"/>
    </row>
    <row r="4580" spans="5:6" ht="12">
      <c r="E4580" s="94"/>
      <c r="F4580" s="94"/>
    </row>
    <row r="4581" spans="5:6" ht="12">
      <c r="E4581" s="94"/>
      <c r="F4581" s="94"/>
    </row>
    <row r="4582" spans="5:6" ht="12">
      <c r="E4582" s="94"/>
      <c r="F4582" s="94"/>
    </row>
    <row r="4583" spans="5:6" ht="12">
      <c r="E4583" s="94"/>
      <c r="F4583" s="94"/>
    </row>
    <row r="4584" spans="5:6" ht="12">
      <c r="E4584" s="94"/>
      <c r="F4584" s="94"/>
    </row>
    <row r="4585" spans="5:6" ht="12">
      <c r="E4585" s="94"/>
      <c r="F4585" s="94"/>
    </row>
    <row r="4586" spans="5:6" ht="12">
      <c r="E4586" s="94"/>
      <c r="F4586" s="94"/>
    </row>
    <row r="4587" spans="5:6" ht="12">
      <c r="E4587" s="94"/>
      <c r="F4587" s="94"/>
    </row>
    <row r="4588" spans="5:6" ht="12">
      <c r="E4588" s="94"/>
      <c r="F4588" s="94"/>
    </row>
    <row r="4589" spans="5:6" ht="12">
      <c r="E4589" s="94"/>
      <c r="F4589" s="94"/>
    </row>
    <row r="4590" spans="5:6" ht="12">
      <c r="E4590" s="94"/>
      <c r="F4590" s="94"/>
    </row>
    <row r="4591" spans="5:6" ht="12">
      <c r="E4591" s="94"/>
      <c r="F4591" s="94"/>
    </row>
    <row r="4592" spans="5:6" ht="12">
      <c r="E4592" s="94"/>
      <c r="F4592" s="94"/>
    </row>
    <row r="4593" spans="5:6" ht="12">
      <c r="E4593" s="94"/>
      <c r="F4593" s="94"/>
    </row>
    <row r="4594" spans="5:6" ht="12">
      <c r="E4594" s="94"/>
      <c r="F4594" s="94"/>
    </row>
    <row r="4595" spans="5:6" ht="12">
      <c r="E4595" s="94"/>
      <c r="F4595" s="94"/>
    </row>
    <row r="4596" spans="5:6" ht="12">
      <c r="E4596" s="94"/>
      <c r="F4596" s="94"/>
    </row>
    <row r="4597" spans="5:6" ht="12">
      <c r="E4597" s="94"/>
      <c r="F4597" s="94"/>
    </row>
    <row r="4598" spans="5:6" ht="12">
      <c r="E4598" s="94"/>
      <c r="F4598" s="94"/>
    </row>
    <row r="4599" spans="5:6" ht="12">
      <c r="E4599" s="94"/>
      <c r="F4599" s="94"/>
    </row>
    <row r="4600" spans="5:6" ht="12">
      <c r="E4600" s="94"/>
      <c r="F4600" s="94"/>
    </row>
    <row r="4601" spans="5:6" ht="12">
      <c r="E4601" s="94"/>
      <c r="F4601" s="94"/>
    </row>
    <row r="4602" spans="5:6" ht="12">
      <c r="E4602" s="94"/>
      <c r="F4602" s="94"/>
    </row>
    <row r="4603" spans="5:6" ht="12">
      <c r="E4603" s="94"/>
      <c r="F4603" s="94"/>
    </row>
    <row r="4604" spans="5:6" ht="12">
      <c r="E4604" s="94"/>
      <c r="F4604" s="94"/>
    </row>
    <row r="4605" spans="5:6" ht="12">
      <c r="E4605" s="94"/>
      <c r="F4605" s="94"/>
    </row>
    <row r="4606" spans="5:6" ht="12">
      <c r="E4606" s="94"/>
      <c r="F4606" s="94"/>
    </row>
    <row r="4607" spans="5:6" ht="12">
      <c r="E4607" s="94"/>
      <c r="F4607" s="94"/>
    </row>
    <row r="4608" spans="5:6" ht="12">
      <c r="E4608" s="94"/>
      <c r="F4608" s="94"/>
    </row>
    <row r="4609" spans="5:6" ht="12">
      <c r="E4609" s="94"/>
      <c r="F4609" s="94"/>
    </row>
    <row r="4610" spans="5:6" ht="12">
      <c r="E4610" s="94"/>
      <c r="F4610" s="94"/>
    </row>
    <row r="4611" spans="5:6" ht="12">
      <c r="E4611" s="94"/>
      <c r="F4611" s="94"/>
    </row>
    <row r="4612" spans="5:6" ht="12">
      <c r="E4612" s="94"/>
      <c r="F4612" s="94"/>
    </row>
    <row r="4613" spans="5:6" ht="12">
      <c r="E4613" s="94"/>
      <c r="F4613" s="94"/>
    </row>
    <row r="4614" spans="5:6" ht="12">
      <c r="E4614" s="94"/>
      <c r="F4614" s="94"/>
    </row>
    <row r="4615" spans="5:6" ht="12">
      <c r="E4615" s="94"/>
      <c r="F4615" s="94"/>
    </row>
    <row r="4616" spans="5:6" ht="12">
      <c r="E4616" s="94"/>
      <c r="F4616" s="94"/>
    </row>
    <row r="4617" spans="5:6" ht="12">
      <c r="E4617" s="94"/>
      <c r="F4617" s="94"/>
    </row>
    <row r="4618" spans="5:6" ht="12">
      <c r="E4618" s="94"/>
      <c r="F4618" s="94"/>
    </row>
    <row r="4619" spans="5:6" ht="12">
      <c r="E4619" s="94"/>
      <c r="F4619" s="94"/>
    </row>
    <row r="4620" spans="5:6" ht="12">
      <c r="E4620" s="94"/>
      <c r="F4620" s="94"/>
    </row>
    <row r="4621" spans="5:6" ht="12">
      <c r="E4621" s="94"/>
      <c r="F4621" s="94"/>
    </row>
    <row r="4622" spans="5:6" ht="12">
      <c r="E4622" s="94"/>
      <c r="F4622" s="94"/>
    </row>
    <row r="4623" spans="5:6" ht="12">
      <c r="E4623" s="94"/>
      <c r="F4623" s="94"/>
    </row>
    <row r="4624" spans="5:6" ht="12">
      <c r="E4624" s="94"/>
      <c r="F4624" s="94"/>
    </row>
    <row r="4625" spans="5:6" ht="12">
      <c r="E4625" s="94"/>
      <c r="F4625" s="94"/>
    </row>
    <row r="4626" spans="5:6" ht="12">
      <c r="E4626" s="94"/>
      <c r="F4626" s="94"/>
    </row>
    <row r="4627" spans="5:6" ht="12">
      <c r="E4627" s="94"/>
      <c r="F4627" s="94"/>
    </row>
    <row r="4628" spans="5:6" ht="12">
      <c r="E4628" s="94"/>
      <c r="F4628" s="94"/>
    </row>
    <row r="4629" spans="5:6" ht="12">
      <c r="E4629" s="94"/>
      <c r="F4629" s="94"/>
    </row>
    <row r="4630" spans="5:6" ht="12">
      <c r="E4630" s="94"/>
      <c r="F4630" s="94"/>
    </row>
    <row r="4631" spans="5:6" ht="12">
      <c r="E4631" s="94"/>
      <c r="F4631" s="94"/>
    </row>
    <row r="4632" spans="5:6" ht="12">
      <c r="E4632" s="94"/>
      <c r="F4632" s="94"/>
    </row>
    <row r="4633" spans="5:6" ht="12">
      <c r="E4633" s="94"/>
      <c r="F4633" s="94"/>
    </row>
    <row r="4634" spans="5:6" ht="12">
      <c r="E4634" s="94"/>
      <c r="F4634" s="94"/>
    </row>
    <row r="4635" spans="5:6" ht="12">
      <c r="E4635" s="94"/>
      <c r="F4635" s="94"/>
    </row>
    <row r="4636" spans="5:6" ht="12">
      <c r="E4636" s="94"/>
      <c r="F4636" s="94"/>
    </row>
    <row r="4637" spans="5:6" ht="12">
      <c r="E4637" s="94"/>
      <c r="F4637" s="94"/>
    </row>
    <row r="4638" spans="5:6" ht="12">
      <c r="E4638" s="94"/>
      <c r="F4638" s="94"/>
    </row>
    <row r="4639" spans="5:6" ht="12">
      <c r="E4639" s="94"/>
      <c r="F4639" s="94"/>
    </row>
    <row r="4640" spans="5:6" ht="12">
      <c r="E4640" s="94"/>
      <c r="F4640" s="94"/>
    </row>
    <row r="4641" spans="5:6" ht="12">
      <c r="E4641" s="94"/>
      <c r="F4641" s="94"/>
    </row>
    <row r="4642" spans="5:6" ht="12">
      <c r="E4642" s="94"/>
      <c r="F4642" s="94"/>
    </row>
    <row r="4643" spans="5:6" ht="12">
      <c r="E4643" s="94"/>
      <c r="F4643" s="94"/>
    </row>
    <row r="4644" spans="5:6" ht="12">
      <c r="E4644" s="94"/>
      <c r="F4644" s="94"/>
    </row>
    <row r="4645" spans="5:6" ht="12">
      <c r="E4645" s="94"/>
      <c r="F4645" s="94"/>
    </row>
    <row r="4646" spans="5:6" ht="12">
      <c r="E4646" s="94"/>
      <c r="F4646" s="94"/>
    </row>
    <row r="4647" spans="5:6" ht="12">
      <c r="E4647" s="94"/>
      <c r="F4647" s="94"/>
    </row>
    <row r="4648" spans="5:6" ht="12">
      <c r="E4648" s="94"/>
      <c r="F4648" s="94"/>
    </row>
    <row r="4649" spans="5:6" ht="12">
      <c r="E4649" s="94"/>
      <c r="F4649" s="94"/>
    </row>
    <row r="4650" spans="5:6" ht="12">
      <c r="E4650" s="94"/>
      <c r="F4650" s="94"/>
    </row>
    <row r="4651" spans="5:6" ht="12">
      <c r="E4651" s="94"/>
      <c r="F4651" s="94"/>
    </row>
    <row r="4652" spans="5:6" ht="12">
      <c r="E4652" s="94"/>
      <c r="F4652" s="94"/>
    </row>
    <row r="4653" spans="5:6" ht="12">
      <c r="E4653" s="94"/>
      <c r="F4653" s="94"/>
    </row>
    <row r="4654" spans="5:6" ht="12">
      <c r="E4654" s="94"/>
      <c r="F4654" s="94"/>
    </row>
    <row r="4655" spans="5:6" ht="12">
      <c r="E4655" s="94"/>
      <c r="F4655" s="94"/>
    </row>
    <row r="4656" spans="5:6" ht="12">
      <c r="E4656" s="94"/>
      <c r="F4656" s="94"/>
    </row>
    <row r="4657" spans="5:6" ht="12">
      <c r="E4657" s="94"/>
      <c r="F4657" s="94"/>
    </row>
    <row r="4658" spans="5:6" ht="12">
      <c r="E4658" s="94"/>
      <c r="F4658" s="94"/>
    </row>
    <row r="4659" spans="5:6" ht="12">
      <c r="E4659" s="94"/>
      <c r="F4659" s="94"/>
    </row>
    <row r="4660" spans="5:6" ht="12">
      <c r="E4660" s="94"/>
      <c r="F4660" s="94"/>
    </row>
    <row r="4661" spans="5:6" ht="12">
      <c r="E4661" s="94"/>
      <c r="F4661" s="94"/>
    </row>
    <row r="4662" spans="5:6" ht="12">
      <c r="E4662" s="94"/>
      <c r="F4662" s="94"/>
    </row>
    <row r="4663" spans="5:6" ht="12">
      <c r="E4663" s="94"/>
      <c r="F4663" s="94"/>
    </row>
    <row r="4664" spans="5:6" ht="12">
      <c r="E4664" s="94"/>
      <c r="F4664" s="94"/>
    </row>
    <row r="4665" spans="5:6" ht="12">
      <c r="E4665" s="94"/>
      <c r="F4665" s="94"/>
    </row>
    <row r="4666" spans="5:6" ht="12">
      <c r="E4666" s="94"/>
      <c r="F4666" s="94"/>
    </row>
    <row r="4667" spans="5:6" ht="12">
      <c r="E4667" s="94"/>
      <c r="F4667" s="94"/>
    </row>
    <row r="4668" spans="5:6" ht="12">
      <c r="E4668" s="94"/>
      <c r="F4668" s="94"/>
    </row>
    <row r="4669" spans="5:6" ht="12">
      <c r="E4669" s="94"/>
      <c r="F4669" s="94"/>
    </row>
    <row r="4670" spans="5:6" ht="12">
      <c r="E4670" s="94"/>
      <c r="F4670" s="94"/>
    </row>
    <row r="4671" spans="5:6" ht="12">
      <c r="E4671" s="94"/>
      <c r="F4671" s="94"/>
    </row>
    <row r="4672" spans="5:6" ht="12">
      <c r="E4672" s="94"/>
      <c r="F4672" s="94"/>
    </row>
    <row r="4673" spans="5:6" ht="12">
      <c r="E4673" s="94"/>
      <c r="F4673" s="94"/>
    </row>
    <row r="4674" spans="5:6" ht="12">
      <c r="E4674" s="94"/>
      <c r="F4674" s="94"/>
    </row>
    <row r="4675" spans="5:6" ht="12">
      <c r="E4675" s="94"/>
      <c r="F4675" s="94"/>
    </row>
    <row r="4676" spans="5:6" ht="12">
      <c r="E4676" s="94"/>
      <c r="F4676" s="94"/>
    </row>
    <row r="4677" spans="5:6" ht="12">
      <c r="E4677" s="94"/>
      <c r="F4677" s="94"/>
    </row>
    <row r="4678" spans="5:6" ht="12">
      <c r="E4678" s="94"/>
      <c r="F4678" s="94"/>
    </row>
    <row r="4679" spans="5:6" ht="12">
      <c r="E4679" s="94"/>
      <c r="F4679" s="94"/>
    </row>
    <row r="4680" spans="5:6" ht="12">
      <c r="E4680" s="94"/>
      <c r="F4680" s="94"/>
    </row>
    <row r="4681" spans="5:6" ht="12">
      <c r="E4681" s="94"/>
      <c r="F4681" s="94"/>
    </row>
    <row r="4682" spans="5:6" ht="12">
      <c r="E4682" s="94"/>
      <c r="F4682" s="94"/>
    </row>
    <row r="4683" spans="5:6" ht="12">
      <c r="E4683" s="94"/>
      <c r="F4683" s="94"/>
    </row>
    <row r="4684" spans="5:6" ht="12">
      <c r="E4684" s="94"/>
      <c r="F4684" s="94"/>
    </row>
    <row r="4685" spans="5:6" ht="12">
      <c r="E4685" s="94"/>
      <c r="F4685" s="94"/>
    </row>
    <row r="4686" spans="5:6" ht="12">
      <c r="E4686" s="94"/>
      <c r="F4686" s="94"/>
    </row>
    <row r="4687" spans="5:6" ht="12">
      <c r="E4687" s="94"/>
      <c r="F4687" s="94"/>
    </row>
    <row r="4688" spans="5:6" ht="12">
      <c r="E4688" s="94"/>
      <c r="F4688" s="94"/>
    </row>
    <row r="4689" spans="5:6" ht="12">
      <c r="E4689" s="94"/>
      <c r="F4689" s="94"/>
    </row>
    <row r="4690" spans="5:6" ht="12">
      <c r="E4690" s="94"/>
      <c r="F4690" s="94"/>
    </row>
    <row r="4691" spans="5:6" ht="12">
      <c r="E4691" s="94"/>
      <c r="F4691" s="94"/>
    </row>
    <row r="4692" spans="5:6" ht="12">
      <c r="E4692" s="94"/>
      <c r="F4692" s="94"/>
    </row>
    <row r="4693" spans="5:6" ht="12">
      <c r="E4693" s="94"/>
      <c r="F4693" s="94"/>
    </row>
    <row r="4694" spans="5:6" ht="12">
      <c r="E4694" s="94"/>
      <c r="F4694" s="94"/>
    </row>
    <row r="4695" spans="5:6" ht="12">
      <c r="E4695" s="94"/>
      <c r="F4695" s="94"/>
    </row>
    <row r="4696" spans="5:6" ht="12">
      <c r="E4696" s="94"/>
      <c r="F4696" s="94"/>
    </row>
    <row r="4697" spans="5:6" ht="12">
      <c r="E4697" s="94"/>
      <c r="F4697" s="94"/>
    </row>
    <row r="4698" spans="5:6" ht="12">
      <c r="E4698" s="94"/>
      <c r="F4698" s="94"/>
    </row>
    <row r="4699" spans="5:6" ht="12">
      <c r="E4699" s="94"/>
      <c r="F4699" s="94"/>
    </row>
    <row r="4700" spans="5:6" ht="12">
      <c r="E4700" s="94"/>
      <c r="F4700" s="94"/>
    </row>
    <row r="4701" spans="5:6" ht="12">
      <c r="E4701" s="94"/>
      <c r="F4701" s="94"/>
    </row>
    <row r="4702" spans="5:6" ht="12">
      <c r="E4702" s="94"/>
      <c r="F4702" s="94"/>
    </row>
    <row r="4703" spans="5:6" ht="12">
      <c r="E4703" s="94"/>
      <c r="F4703" s="94"/>
    </row>
    <row r="4704" spans="5:6" ht="12">
      <c r="E4704" s="94"/>
      <c r="F4704" s="94"/>
    </row>
    <row r="4705" spans="5:6" ht="12">
      <c r="E4705" s="94"/>
      <c r="F4705" s="94"/>
    </row>
    <row r="4706" spans="5:6" ht="12">
      <c r="E4706" s="94"/>
      <c r="F4706" s="94"/>
    </row>
    <row r="4707" spans="5:6" ht="12">
      <c r="E4707" s="94"/>
      <c r="F4707" s="94"/>
    </row>
    <row r="4708" spans="5:6" ht="12">
      <c r="E4708" s="94"/>
      <c r="F4708" s="94"/>
    </row>
    <row r="4709" spans="5:6" ht="12">
      <c r="E4709" s="94"/>
      <c r="F4709" s="94"/>
    </row>
    <row r="4710" spans="5:6" ht="12">
      <c r="E4710" s="94"/>
      <c r="F4710" s="94"/>
    </row>
    <row r="4711" spans="5:6" ht="12">
      <c r="E4711" s="94"/>
      <c r="F4711" s="94"/>
    </row>
    <row r="4712" spans="5:6" ht="12">
      <c r="E4712" s="94"/>
      <c r="F4712" s="94"/>
    </row>
    <row r="4713" spans="5:6" ht="12">
      <c r="E4713" s="94"/>
      <c r="F4713" s="94"/>
    </row>
    <row r="4714" spans="5:6" ht="12">
      <c r="E4714" s="94"/>
      <c r="F4714" s="94"/>
    </row>
    <row r="4715" spans="5:6" ht="12">
      <c r="E4715" s="94"/>
      <c r="F4715" s="94"/>
    </row>
    <row r="4716" spans="5:6" ht="12">
      <c r="E4716" s="94"/>
      <c r="F4716" s="94"/>
    </row>
    <row r="4717" spans="5:6" ht="12">
      <c r="E4717" s="94"/>
      <c r="F4717" s="94"/>
    </row>
    <row r="4718" spans="5:6" ht="12">
      <c r="E4718" s="94"/>
      <c r="F4718" s="94"/>
    </row>
    <row r="4719" spans="5:6" ht="12">
      <c r="E4719" s="94"/>
      <c r="F4719" s="94"/>
    </row>
    <row r="4720" spans="5:6" ht="12">
      <c r="E4720" s="94"/>
      <c r="F4720" s="94"/>
    </row>
    <row r="4721" spans="5:6" ht="12">
      <c r="E4721" s="94"/>
      <c r="F4721" s="94"/>
    </row>
    <row r="4722" spans="5:6" ht="12">
      <c r="E4722" s="94"/>
      <c r="F4722" s="94"/>
    </row>
    <row r="4723" spans="5:6" ht="12">
      <c r="E4723" s="94"/>
      <c r="F4723" s="94"/>
    </row>
    <row r="4724" spans="5:6" ht="12">
      <c r="E4724" s="94"/>
      <c r="F4724" s="94"/>
    </row>
    <row r="4725" spans="5:6" ht="12">
      <c r="E4725" s="94"/>
      <c r="F4725" s="94"/>
    </row>
    <row r="4726" spans="5:6" ht="12">
      <c r="E4726" s="94"/>
      <c r="F4726" s="94"/>
    </row>
    <row r="4727" spans="5:6" ht="12">
      <c r="E4727" s="94"/>
      <c r="F4727" s="94"/>
    </row>
    <row r="4728" spans="5:6" ht="12">
      <c r="E4728" s="94"/>
      <c r="F4728" s="94"/>
    </row>
    <row r="4729" spans="5:6" ht="12">
      <c r="E4729" s="94"/>
      <c r="F4729" s="94"/>
    </row>
    <row r="4730" spans="5:6" ht="12">
      <c r="E4730" s="94"/>
      <c r="F4730" s="94"/>
    </row>
    <row r="4731" spans="5:6" ht="12">
      <c r="E4731" s="94"/>
      <c r="F4731" s="94"/>
    </row>
    <row r="4732" spans="5:6" ht="12">
      <c r="E4732" s="94"/>
      <c r="F4732" s="94"/>
    </row>
    <row r="4733" spans="5:6" ht="12">
      <c r="E4733" s="94"/>
      <c r="F4733" s="94"/>
    </row>
    <row r="4734" spans="5:6" ht="12">
      <c r="E4734" s="94"/>
      <c r="F4734" s="94"/>
    </row>
    <row r="4735" spans="5:6" ht="12">
      <c r="E4735" s="94"/>
      <c r="F4735" s="94"/>
    </row>
    <row r="4736" spans="5:6" ht="12">
      <c r="E4736" s="94"/>
      <c r="F4736" s="94"/>
    </row>
    <row r="4737" spans="5:6" ht="12">
      <c r="E4737" s="94"/>
      <c r="F4737" s="94"/>
    </row>
    <row r="4738" spans="5:6" ht="12">
      <c r="E4738" s="94"/>
      <c r="F4738" s="94"/>
    </row>
    <row r="4739" spans="5:6" ht="12">
      <c r="E4739" s="94"/>
      <c r="F4739" s="94"/>
    </row>
    <row r="4740" spans="5:6" ht="12">
      <c r="E4740" s="94"/>
      <c r="F4740" s="94"/>
    </row>
    <row r="4741" spans="5:6" ht="12">
      <c r="E4741" s="94"/>
      <c r="F4741" s="94"/>
    </row>
    <row r="4742" spans="5:6" ht="12">
      <c r="E4742" s="94"/>
      <c r="F4742" s="94"/>
    </row>
    <row r="4743" spans="5:6" ht="12">
      <c r="E4743" s="94"/>
      <c r="F4743" s="94"/>
    </row>
    <row r="4744" spans="5:6" ht="12">
      <c r="E4744" s="94"/>
      <c r="F4744" s="94"/>
    </row>
    <row r="4745" spans="5:6" ht="12">
      <c r="E4745" s="94"/>
      <c r="F4745" s="94"/>
    </row>
    <row r="4746" spans="5:6" ht="12">
      <c r="E4746" s="94"/>
      <c r="F4746" s="94"/>
    </row>
    <row r="4747" spans="5:6" ht="12">
      <c r="E4747" s="94"/>
      <c r="F4747" s="94"/>
    </row>
    <row r="4748" spans="5:6" ht="12">
      <c r="E4748" s="94"/>
      <c r="F4748" s="94"/>
    </row>
    <row r="4749" spans="5:6" ht="12">
      <c r="E4749" s="94"/>
      <c r="F4749" s="94"/>
    </row>
    <row r="4750" spans="5:6" ht="12">
      <c r="E4750" s="94"/>
      <c r="F4750" s="94"/>
    </row>
    <row r="4751" spans="5:6" ht="12">
      <c r="E4751" s="94"/>
      <c r="F4751" s="94"/>
    </row>
    <row r="4752" spans="5:6" ht="12">
      <c r="E4752" s="94"/>
      <c r="F4752" s="94"/>
    </row>
    <row r="4753" spans="5:6" ht="12">
      <c r="E4753" s="94"/>
      <c r="F4753" s="94"/>
    </row>
    <row r="4754" spans="5:6" ht="12">
      <c r="E4754" s="94"/>
      <c r="F4754" s="94"/>
    </row>
    <row r="4755" spans="5:6" ht="12">
      <c r="E4755" s="94"/>
      <c r="F4755" s="94"/>
    </row>
    <row r="4756" spans="5:6" ht="12">
      <c r="E4756" s="94"/>
      <c r="F4756" s="94"/>
    </row>
    <row r="4757" spans="5:6" ht="12">
      <c r="E4757" s="94"/>
      <c r="F4757" s="94"/>
    </row>
    <row r="4758" spans="5:6" ht="12">
      <c r="E4758" s="94"/>
      <c r="F4758" s="94"/>
    </row>
    <row r="4759" spans="5:6" ht="12">
      <c r="E4759" s="94"/>
      <c r="F4759" s="94"/>
    </row>
    <row r="4760" spans="5:6" ht="12">
      <c r="E4760" s="94"/>
      <c r="F4760" s="94"/>
    </row>
    <row r="4761" spans="5:6" ht="12">
      <c r="E4761" s="94"/>
      <c r="F4761" s="94"/>
    </row>
    <row r="4762" spans="5:6" ht="12">
      <c r="E4762" s="94"/>
      <c r="F4762" s="94"/>
    </row>
    <row r="4763" spans="5:6" ht="12">
      <c r="E4763" s="94"/>
      <c r="F4763" s="94"/>
    </row>
    <row r="4764" spans="5:6" ht="12">
      <c r="E4764" s="94"/>
      <c r="F4764" s="94"/>
    </row>
    <row r="4765" spans="5:6" ht="12">
      <c r="E4765" s="94"/>
      <c r="F4765" s="94"/>
    </row>
    <row r="4766" spans="5:6" ht="12">
      <c r="E4766" s="94"/>
      <c r="F4766" s="94"/>
    </row>
    <row r="4767" spans="5:6" ht="12">
      <c r="E4767" s="94"/>
      <c r="F4767" s="94"/>
    </row>
    <row r="4768" spans="5:6" ht="12">
      <c r="E4768" s="94"/>
      <c r="F4768" s="94"/>
    </row>
    <row r="4769" spans="5:6" ht="12">
      <c r="E4769" s="94"/>
      <c r="F4769" s="94"/>
    </row>
    <row r="4770" spans="5:6" ht="12">
      <c r="E4770" s="94"/>
      <c r="F4770" s="94"/>
    </row>
    <row r="4771" spans="5:6" ht="12">
      <c r="E4771" s="94"/>
      <c r="F4771" s="94"/>
    </row>
    <row r="4772" spans="5:6" ht="12">
      <c r="E4772" s="94"/>
      <c r="F4772" s="94"/>
    </row>
    <row r="4773" spans="5:6" ht="12">
      <c r="E4773" s="94"/>
      <c r="F4773" s="94"/>
    </row>
    <row r="4774" spans="5:6" ht="12">
      <c r="E4774" s="94"/>
      <c r="F4774" s="94"/>
    </row>
    <row r="4775" spans="5:6" ht="12">
      <c r="E4775" s="94"/>
      <c r="F4775" s="94"/>
    </row>
    <row r="4776" spans="5:6" ht="12">
      <c r="E4776" s="94"/>
      <c r="F4776" s="94"/>
    </row>
    <row r="4777" spans="5:6" ht="12">
      <c r="E4777" s="94"/>
      <c r="F4777" s="94"/>
    </row>
    <row r="4778" spans="5:6" ht="12">
      <c r="E4778" s="94"/>
      <c r="F4778" s="94"/>
    </row>
    <row r="4779" spans="5:6" ht="12">
      <c r="E4779" s="94"/>
      <c r="F4779" s="94"/>
    </row>
    <row r="4780" spans="5:6" ht="12">
      <c r="E4780" s="94"/>
      <c r="F4780" s="94"/>
    </row>
    <row r="4781" spans="5:6" ht="12">
      <c r="E4781" s="94"/>
      <c r="F4781" s="94"/>
    </row>
    <row r="4782" spans="5:6" ht="12">
      <c r="E4782" s="94"/>
      <c r="F4782" s="94"/>
    </row>
    <row r="4783" spans="5:6" ht="12">
      <c r="E4783" s="94"/>
      <c r="F4783" s="94"/>
    </row>
    <row r="4784" spans="5:6" ht="12">
      <c r="E4784" s="94"/>
      <c r="F4784" s="94"/>
    </row>
    <row r="4785" spans="5:6" ht="12">
      <c r="E4785" s="94"/>
      <c r="F4785" s="94"/>
    </row>
    <row r="4786" spans="5:6" ht="12">
      <c r="E4786" s="94"/>
      <c r="F4786" s="94"/>
    </row>
    <row r="4787" spans="5:6" ht="12">
      <c r="E4787" s="94"/>
      <c r="F4787" s="94"/>
    </row>
    <row r="4788" spans="5:6" ht="12">
      <c r="E4788" s="94"/>
      <c r="F4788" s="94"/>
    </row>
    <row r="4789" spans="5:6" ht="12">
      <c r="E4789" s="94"/>
      <c r="F4789" s="94"/>
    </row>
    <row r="4790" spans="5:6" ht="12">
      <c r="E4790" s="94"/>
      <c r="F4790" s="94"/>
    </row>
    <row r="4791" spans="5:6" ht="12">
      <c r="E4791" s="94"/>
      <c r="F4791" s="94"/>
    </row>
    <row r="4792" spans="5:6" ht="12">
      <c r="E4792" s="94"/>
      <c r="F4792" s="94"/>
    </row>
    <row r="4793" spans="5:6" ht="12">
      <c r="E4793" s="94"/>
      <c r="F4793" s="94"/>
    </row>
    <row r="4794" spans="5:6" ht="12">
      <c r="E4794" s="94"/>
      <c r="F4794" s="94"/>
    </row>
    <row r="4795" spans="5:6" ht="12">
      <c r="E4795" s="94"/>
      <c r="F4795" s="94"/>
    </row>
    <row r="4796" spans="5:6" ht="12">
      <c r="E4796" s="94"/>
      <c r="F4796" s="94"/>
    </row>
    <row r="4797" spans="5:6" ht="12">
      <c r="E4797" s="94"/>
      <c r="F4797" s="94"/>
    </row>
    <row r="4798" spans="5:6" ht="12">
      <c r="E4798" s="94"/>
      <c r="F4798" s="94"/>
    </row>
    <row r="4799" spans="5:6" ht="12">
      <c r="E4799" s="94"/>
      <c r="F4799" s="94"/>
    </row>
    <row r="4800" spans="5:6" ht="12">
      <c r="E4800" s="94"/>
      <c r="F4800" s="94"/>
    </row>
    <row r="4801" spans="5:6" ht="12">
      <c r="E4801" s="94"/>
      <c r="F4801" s="94"/>
    </row>
    <row r="4802" spans="5:6" ht="12">
      <c r="E4802" s="94"/>
      <c r="F4802" s="94"/>
    </row>
    <row r="4803" spans="5:6" ht="12">
      <c r="E4803" s="94"/>
      <c r="F4803" s="94"/>
    </row>
    <row r="4804" spans="5:6" ht="12">
      <c r="E4804" s="94"/>
      <c r="F4804" s="94"/>
    </row>
    <row r="4805" spans="5:6" ht="12">
      <c r="E4805" s="94"/>
      <c r="F4805" s="94"/>
    </row>
    <row r="4806" spans="5:6" ht="12">
      <c r="E4806" s="94"/>
      <c r="F4806" s="94"/>
    </row>
    <row r="4807" spans="5:6" ht="12">
      <c r="E4807" s="94"/>
      <c r="F4807" s="94"/>
    </row>
    <row r="4808" spans="5:6" ht="12">
      <c r="E4808" s="94"/>
      <c r="F4808" s="94"/>
    </row>
    <row r="4809" spans="5:6" ht="12">
      <c r="E4809" s="94"/>
      <c r="F4809" s="94"/>
    </row>
    <row r="4810" spans="5:6" ht="12">
      <c r="E4810" s="94"/>
      <c r="F4810" s="94"/>
    </row>
    <row r="4811" spans="5:6" ht="12">
      <c r="E4811" s="94"/>
      <c r="F4811" s="94"/>
    </row>
    <row r="4812" spans="5:6" ht="12">
      <c r="E4812" s="94"/>
      <c r="F4812" s="94"/>
    </row>
    <row r="4813" spans="5:6" ht="12">
      <c r="E4813" s="94"/>
      <c r="F4813" s="94"/>
    </row>
    <row r="4814" spans="5:6" ht="12">
      <c r="E4814" s="94"/>
      <c r="F4814" s="94"/>
    </row>
    <row r="4815" spans="5:6" ht="12">
      <c r="E4815" s="94"/>
      <c r="F4815" s="94"/>
    </row>
    <row r="4816" spans="5:6" ht="12">
      <c r="E4816" s="94"/>
      <c r="F4816" s="94"/>
    </row>
    <row r="4817" spans="5:6" ht="12">
      <c r="E4817" s="94"/>
      <c r="F4817" s="94"/>
    </row>
    <row r="4818" spans="5:6" ht="12">
      <c r="E4818" s="94"/>
      <c r="F4818" s="94"/>
    </row>
    <row r="4819" spans="5:6" ht="12">
      <c r="E4819" s="94"/>
      <c r="F4819" s="94"/>
    </row>
    <row r="4820" spans="5:6" ht="12">
      <c r="E4820" s="94"/>
      <c r="F4820" s="94"/>
    </row>
    <row r="4821" spans="5:6" ht="12">
      <c r="E4821" s="94"/>
      <c r="F4821" s="94"/>
    </row>
    <row r="4822" spans="5:6" ht="12">
      <c r="E4822" s="94"/>
      <c r="F4822" s="94"/>
    </row>
    <row r="4823" spans="5:6" ht="12">
      <c r="E4823" s="94"/>
      <c r="F4823" s="94"/>
    </row>
    <row r="4824" spans="5:6" ht="12">
      <c r="E4824" s="94"/>
      <c r="F4824" s="94"/>
    </row>
    <row r="4825" spans="5:6" ht="12">
      <c r="E4825" s="94"/>
      <c r="F4825" s="94"/>
    </row>
    <row r="4826" spans="5:6" ht="12">
      <c r="E4826" s="94"/>
      <c r="F4826" s="94"/>
    </row>
    <row r="4827" spans="5:6" ht="12">
      <c r="E4827" s="94"/>
      <c r="F4827" s="94"/>
    </row>
    <row r="4828" spans="5:6" ht="12">
      <c r="E4828" s="94"/>
      <c r="F4828" s="94"/>
    </row>
    <row r="4829" spans="5:6" ht="12">
      <c r="E4829" s="94"/>
      <c r="F4829" s="94"/>
    </row>
    <row r="4830" spans="5:6" ht="12">
      <c r="E4830" s="94"/>
      <c r="F4830" s="94"/>
    </row>
    <row r="4831" spans="5:6" ht="12">
      <c r="E4831" s="94"/>
      <c r="F4831" s="94"/>
    </row>
    <row r="4832" spans="5:6" ht="12">
      <c r="E4832" s="94"/>
      <c r="F4832" s="94"/>
    </row>
    <row r="4833" spans="5:6" ht="12">
      <c r="E4833" s="94"/>
      <c r="F4833" s="94"/>
    </row>
    <row r="4834" spans="5:6" ht="12">
      <c r="E4834" s="94"/>
      <c r="F4834" s="94"/>
    </row>
    <row r="4835" spans="5:6" ht="12">
      <c r="E4835" s="94"/>
      <c r="F4835" s="94"/>
    </row>
    <row r="4836" spans="5:6" ht="12">
      <c r="E4836" s="94"/>
      <c r="F4836" s="94"/>
    </row>
    <row r="4837" spans="5:6" ht="12">
      <c r="E4837" s="94"/>
      <c r="F4837" s="94"/>
    </row>
    <row r="4838" spans="5:6" ht="12">
      <c r="E4838" s="94"/>
      <c r="F4838" s="94"/>
    </row>
    <row r="4839" spans="5:6" ht="12">
      <c r="E4839" s="94"/>
      <c r="F4839" s="94"/>
    </row>
    <row r="4840" spans="5:6" ht="12">
      <c r="E4840" s="94"/>
      <c r="F4840" s="94"/>
    </row>
    <row r="4841" spans="5:6" ht="12">
      <c r="E4841" s="94"/>
      <c r="F4841" s="94"/>
    </row>
    <row r="4842" spans="5:6" ht="12">
      <c r="E4842" s="94"/>
      <c r="F4842" s="94"/>
    </row>
    <row r="4843" spans="5:6" ht="12">
      <c r="E4843" s="94"/>
      <c r="F4843" s="94"/>
    </row>
    <row r="4844" spans="5:6" ht="12">
      <c r="E4844" s="94"/>
      <c r="F4844" s="94"/>
    </row>
    <row r="4845" spans="5:6" ht="12">
      <c r="E4845" s="94"/>
      <c r="F4845" s="94"/>
    </row>
    <row r="4846" spans="5:6" ht="12">
      <c r="E4846" s="94"/>
      <c r="F4846" s="94"/>
    </row>
    <row r="4847" spans="5:6" ht="12">
      <c r="E4847" s="94"/>
      <c r="F4847" s="94"/>
    </row>
    <row r="4848" spans="5:6" ht="12">
      <c r="E4848" s="94"/>
      <c r="F4848" s="94"/>
    </row>
    <row r="4849" spans="5:6" ht="12">
      <c r="E4849" s="94"/>
      <c r="F4849" s="94"/>
    </row>
    <row r="4850" spans="5:6" ht="12">
      <c r="E4850" s="94"/>
      <c r="F4850" s="94"/>
    </row>
    <row r="4851" spans="5:6" ht="12">
      <c r="E4851" s="94"/>
      <c r="F4851" s="94"/>
    </row>
    <row r="4852" spans="5:6" ht="12">
      <c r="E4852" s="94"/>
      <c r="F4852" s="94"/>
    </row>
    <row r="4853" spans="5:6" ht="12">
      <c r="E4853" s="94"/>
      <c r="F4853" s="94"/>
    </row>
    <row r="4854" spans="5:6" ht="12">
      <c r="E4854" s="94"/>
      <c r="F4854" s="94"/>
    </row>
    <row r="4855" spans="5:6" ht="12">
      <c r="E4855" s="94"/>
      <c r="F4855" s="94"/>
    </row>
    <row r="4856" spans="5:6" ht="12">
      <c r="E4856" s="94"/>
      <c r="F4856" s="94"/>
    </row>
    <row r="4857" spans="5:6" ht="12">
      <c r="E4857" s="94"/>
      <c r="F4857" s="94"/>
    </row>
    <row r="4858" spans="5:6" ht="12">
      <c r="E4858" s="94"/>
      <c r="F4858" s="94"/>
    </row>
    <row r="4859" spans="5:6" ht="12">
      <c r="E4859" s="94"/>
      <c r="F4859" s="94"/>
    </row>
    <row r="4860" spans="5:6" ht="12">
      <c r="E4860" s="94"/>
      <c r="F4860" s="94"/>
    </row>
    <row r="4861" spans="5:6" ht="12">
      <c r="E4861" s="94"/>
      <c r="F4861" s="94"/>
    </row>
    <row r="4862" spans="5:6" ht="12">
      <c r="E4862" s="94"/>
      <c r="F4862" s="94"/>
    </row>
    <row r="4863" spans="5:6" ht="12">
      <c r="E4863" s="94"/>
      <c r="F4863" s="94"/>
    </row>
    <row r="4864" spans="5:6" ht="12">
      <c r="E4864" s="94"/>
      <c r="F4864" s="94"/>
    </row>
    <row r="4865" spans="5:6" ht="12">
      <c r="E4865" s="94"/>
      <c r="F4865" s="94"/>
    </row>
    <row r="4866" spans="5:6" ht="12">
      <c r="E4866" s="94"/>
      <c r="F4866" s="94"/>
    </row>
    <row r="4867" spans="5:6" ht="12">
      <c r="E4867" s="94"/>
      <c r="F4867" s="94"/>
    </row>
    <row r="4868" spans="5:6" ht="12">
      <c r="E4868" s="94"/>
      <c r="F4868" s="94"/>
    </row>
    <row r="4869" spans="5:6" ht="12">
      <c r="E4869" s="94"/>
      <c r="F4869" s="94"/>
    </row>
    <row r="4870" spans="5:6" ht="12">
      <c r="E4870" s="94"/>
      <c r="F4870" s="94"/>
    </row>
    <row r="4871" spans="5:6" ht="12">
      <c r="E4871" s="94"/>
      <c r="F4871" s="94"/>
    </row>
    <row r="4872" spans="5:6" ht="12">
      <c r="E4872" s="94"/>
      <c r="F4872" s="94"/>
    </row>
    <row r="4873" spans="5:6" ht="12">
      <c r="E4873" s="94"/>
      <c r="F4873" s="94"/>
    </row>
    <row r="4874" spans="5:6" ht="12">
      <c r="E4874" s="94"/>
      <c r="F4874" s="94"/>
    </row>
    <row r="4875" spans="5:6" ht="12">
      <c r="E4875" s="94"/>
      <c r="F4875" s="94"/>
    </row>
    <row r="4876" spans="5:6" ht="12">
      <c r="E4876" s="94"/>
      <c r="F4876" s="94"/>
    </row>
    <row r="4877" spans="5:6" ht="12">
      <c r="E4877" s="94"/>
      <c r="F4877" s="94"/>
    </row>
    <row r="4878" spans="5:6" ht="12">
      <c r="E4878" s="94"/>
      <c r="F4878" s="94"/>
    </row>
    <row r="4879" spans="5:6" ht="12">
      <c r="E4879" s="94"/>
      <c r="F4879" s="94"/>
    </row>
    <row r="4880" spans="5:6" ht="12">
      <c r="E4880" s="94"/>
      <c r="F4880" s="94"/>
    </row>
    <row r="4881" spans="5:6" ht="12">
      <c r="E4881" s="94"/>
      <c r="F4881" s="94"/>
    </row>
    <row r="4882" spans="5:6" ht="12">
      <c r="E4882" s="94"/>
      <c r="F4882" s="94"/>
    </row>
    <row r="4883" spans="5:6" ht="12">
      <c r="E4883" s="94"/>
      <c r="F4883" s="94"/>
    </row>
    <row r="4884" spans="5:6" ht="12">
      <c r="E4884" s="94"/>
      <c r="F4884" s="94"/>
    </row>
    <row r="4885" spans="5:6" ht="12">
      <c r="E4885" s="94"/>
      <c r="F4885" s="94"/>
    </row>
    <row r="4886" spans="5:6" ht="12">
      <c r="E4886" s="94"/>
      <c r="F4886" s="94"/>
    </row>
    <row r="4887" spans="5:6" ht="12">
      <c r="E4887" s="94"/>
      <c r="F4887" s="94"/>
    </row>
    <row r="4888" spans="5:6" ht="12">
      <c r="E4888" s="94"/>
      <c r="F4888" s="94"/>
    </row>
    <row r="4889" spans="5:6" ht="12">
      <c r="E4889" s="94"/>
      <c r="F4889" s="94"/>
    </row>
    <row r="4890" spans="5:6" ht="12">
      <c r="E4890" s="94"/>
      <c r="F4890" s="94"/>
    </row>
    <row r="4891" spans="5:6" ht="12">
      <c r="E4891" s="94"/>
      <c r="F4891" s="94"/>
    </row>
    <row r="4892" spans="5:6" ht="12">
      <c r="E4892" s="94"/>
      <c r="F4892" s="94"/>
    </row>
    <row r="4893" spans="5:6" ht="12">
      <c r="E4893" s="94"/>
      <c r="F4893" s="94"/>
    </row>
    <row r="4894" spans="5:6" ht="12">
      <c r="E4894" s="94"/>
      <c r="F4894" s="94"/>
    </row>
    <row r="4895" spans="5:6" ht="12">
      <c r="E4895" s="94"/>
      <c r="F4895" s="94"/>
    </row>
    <row r="4896" spans="5:6" ht="12">
      <c r="E4896" s="94"/>
      <c r="F4896" s="94"/>
    </row>
    <row r="4897" spans="5:6" ht="12">
      <c r="E4897" s="94"/>
      <c r="F4897" s="94"/>
    </row>
    <row r="4898" spans="5:6" ht="12">
      <c r="E4898" s="94"/>
      <c r="F4898" s="94"/>
    </row>
    <row r="4899" spans="5:6" ht="12">
      <c r="E4899" s="94"/>
      <c r="F4899" s="94"/>
    </row>
    <row r="4900" spans="5:6" ht="12">
      <c r="E4900" s="94"/>
      <c r="F4900" s="94"/>
    </row>
    <row r="4901" spans="5:6" ht="12">
      <c r="E4901" s="94"/>
      <c r="F4901" s="94"/>
    </row>
    <row r="4902" spans="5:6" ht="12">
      <c r="E4902" s="94"/>
      <c r="F4902" s="94"/>
    </row>
    <row r="4903" spans="5:6" ht="12">
      <c r="E4903" s="94"/>
      <c r="F4903" s="94"/>
    </row>
    <row r="4904" spans="5:6" ht="12">
      <c r="E4904" s="94"/>
      <c r="F4904" s="94"/>
    </row>
    <row r="4905" spans="5:6" ht="12">
      <c r="E4905" s="94"/>
      <c r="F4905" s="94"/>
    </row>
    <row r="4906" spans="5:6" ht="12">
      <c r="E4906" s="94"/>
      <c r="F4906" s="94"/>
    </row>
    <row r="4907" spans="5:6" ht="12">
      <c r="E4907" s="94"/>
      <c r="F4907" s="94"/>
    </row>
    <row r="4908" spans="5:6" ht="12">
      <c r="E4908" s="94"/>
      <c r="F4908" s="94"/>
    </row>
    <row r="4909" spans="5:6" ht="12">
      <c r="E4909" s="94"/>
      <c r="F4909" s="94"/>
    </row>
    <row r="4910" spans="5:6" ht="12">
      <c r="E4910" s="94"/>
      <c r="F4910" s="94"/>
    </row>
    <row r="4911" spans="5:6" ht="12">
      <c r="E4911" s="94"/>
      <c r="F4911" s="94"/>
    </row>
    <row r="4912" spans="5:6" ht="12">
      <c r="E4912" s="94"/>
      <c r="F4912" s="94"/>
    </row>
    <row r="4913" spans="5:6" ht="12">
      <c r="E4913" s="94"/>
      <c r="F4913" s="94"/>
    </row>
    <row r="4914" spans="5:6" ht="12">
      <c r="E4914" s="94"/>
      <c r="F4914" s="94"/>
    </row>
    <row r="4915" spans="5:6" ht="12">
      <c r="E4915" s="94"/>
      <c r="F4915" s="94"/>
    </row>
    <row r="4916" spans="5:6" ht="12">
      <c r="E4916" s="94"/>
      <c r="F4916" s="94"/>
    </row>
    <row r="4917" spans="5:6" ht="12">
      <c r="E4917" s="94"/>
      <c r="F4917" s="94"/>
    </row>
    <row r="4918" spans="5:6" ht="12">
      <c r="E4918" s="94"/>
      <c r="F4918" s="94"/>
    </row>
    <row r="4919" spans="5:6" ht="12">
      <c r="E4919" s="94"/>
      <c r="F4919" s="94"/>
    </row>
    <row r="4920" spans="5:6" ht="12">
      <c r="E4920" s="94"/>
      <c r="F4920" s="94"/>
    </row>
    <row r="4921" spans="5:6" ht="12">
      <c r="E4921" s="94"/>
      <c r="F4921" s="94"/>
    </row>
    <row r="4922" spans="5:6" ht="12">
      <c r="E4922" s="94"/>
      <c r="F4922" s="94"/>
    </row>
    <row r="4923" spans="5:6" ht="12">
      <c r="E4923" s="94"/>
      <c r="F4923" s="94"/>
    </row>
    <row r="4924" spans="5:6" ht="12">
      <c r="E4924" s="94"/>
      <c r="F4924" s="94"/>
    </row>
    <row r="4925" spans="5:6" ht="12">
      <c r="E4925" s="94"/>
      <c r="F4925" s="94"/>
    </row>
    <row r="4926" spans="5:6" ht="12">
      <c r="E4926" s="94"/>
      <c r="F4926" s="94"/>
    </row>
    <row r="4927" spans="5:6" ht="12">
      <c r="E4927" s="94"/>
      <c r="F4927" s="94"/>
    </row>
    <row r="4928" spans="5:6" ht="12">
      <c r="E4928" s="94"/>
      <c r="F4928" s="94"/>
    </row>
    <row r="4929" spans="5:6" ht="12">
      <c r="E4929" s="94"/>
      <c r="F4929" s="94"/>
    </row>
    <row r="4930" spans="5:6" ht="12">
      <c r="E4930" s="94"/>
      <c r="F4930" s="94"/>
    </row>
    <row r="4931" spans="5:6" ht="12">
      <c r="E4931" s="94"/>
      <c r="F4931" s="94"/>
    </row>
    <row r="4932" spans="5:6" ht="12">
      <c r="E4932" s="94"/>
      <c r="F4932" s="94"/>
    </row>
    <row r="4933" spans="5:6" ht="12">
      <c r="E4933" s="94"/>
      <c r="F4933" s="94"/>
    </row>
    <row r="4934" spans="5:6" ht="12">
      <c r="E4934" s="94"/>
      <c r="F4934" s="94"/>
    </row>
    <row r="4935" spans="5:6" ht="12">
      <c r="E4935" s="94"/>
      <c r="F4935" s="94"/>
    </row>
    <row r="4936" spans="5:6" ht="12">
      <c r="E4936" s="94"/>
      <c r="F4936" s="94"/>
    </row>
    <row r="4937" spans="5:6" ht="12">
      <c r="E4937" s="94"/>
      <c r="F4937" s="94"/>
    </row>
    <row r="4938" spans="5:6" ht="12">
      <c r="E4938" s="94"/>
      <c r="F4938" s="94"/>
    </row>
    <row r="4939" spans="5:6" ht="12">
      <c r="E4939" s="94"/>
      <c r="F4939" s="94"/>
    </row>
    <row r="4940" spans="5:6" ht="12">
      <c r="E4940" s="94"/>
      <c r="F4940" s="94"/>
    </row>
    <row r="4941" spans="5:6" ht="12">
      <c r="E4941" s="94"/>
      <c r="F4941" s="94"/>
    </row>
    <row r="4942" spans="5:6" ht="12">
      <c r="E4942" s="94"/>
      <c r="F4942" s="94"/>
    </row>
    <row r="4943" spans="5:6" ht="12">
      <c r="E4943" s="94"/>
      <c r="F4943" s="94"/>
    </row>
    <row r="4944" spans="5:6" ht="12">
      <c r="E4944" s="94"/>
      <c r="F4944" s="94"/>
    </row>
    <row r="4945" spans="5:6" ht="12">
      <c r="E4945" s="94"/>
      <c r="F4945" s="94"/>
    </row>
    <row r="4946" spans="5:6" ht="12">
      <c r="E4946" s="94"/>
      <c r="F4946" s="94"/>
    </row>
    <row r="4947" spans="5:6" ht="12">
      <c r="E4947" s="94"/>
      <c r="F4947" s="94"/>
    </row>
    <row r="4948" spans="5:6" ht="12">
      <c r="E4948" s="94"/>
      <c r="F4948" s="94"/>
    </row>
    <row r="4949" spans="5:6" ht="12">
      <c r="E4949" s="94"/>
      <c r="F4949" s="94"/>
    </row>
    <row r="4950" spans="5:6" ht="12">
      <c r="E4950" s="94"/>
      <c r="F4950" s="94"/>
    </row>
    <row r="4951" spans="5:6" ht="12">
      <c r="E4951" s="94"/>
      <c r="F4951" s="94"/>
    </row>
    <row r="4952" spans="5:6" ht="12">
      <c r="E4952" s="94"/>
      <c r="F4952" s="94"/>
    </row>
    <row r="4953" spans="5:6" ht="12">
      <c r="E4953" s="94"/>
      <c r="F4953" s="94"/>
    </row>
    <row r="4954" spans="5:6" ht="12">
      <c r="E4954" s="94"/>
      <c r="F4954" s="94"/>
    </row>
    <row r="4955" spans="5:6" ht="12">
      <c r="E4955" s="94"/>
      <c r="F4955" s="94"/>
    </row>
    <row r="4956" spans="5:6" ht="12">
      <c r="E4956" s="94"/>
      <c r="F4956" s="94"/>
    </row>
    <row r="4957" spans="5:6" ht="12">
      <c r="E4957" s="94"/>
      <c r="F4957" s="94"/>
    </row>
    <row r="4958" spans="5:6" ht="12">
      <c r="E4958" s="94"/>
      <c r="F4958" s="94"/>
    </row>
    <row r="4959" spans="5:6" ht="12">
      <c r="E4959" s="94"/>
      <c r="F4959" s="94"/>
    </row>
    <row r="4960" spans="5:6" ht="12">
      <c r="E4960" s="94"/>
      <c r="F4960" s="94"/>
    </row>
    <row r="4961" spans="5:6" ht="12">
      <c r="E4961" s="94"/>
      <c r="F4961" s="94"/>
    </row>
    <row r="4962" spans="5:6" ht="12">
      <c r="E4962" s="94"/>
      <c r="F4962" s="94"/>
    </row>
    <row r="4963" spans="5:6" ht="12">
      <c r="E4963" s="94"/>
      <c r="F4963" s="94"/>
    </row>
    <row r="4964" spans="5:6" ht="12">
      <c r="E4964" s="94"/>
      <c r="F4964" s="94"/>
    </row>
    <row r="4965" spans="5:6" ht="12">
      <c r="E4965" s="94"/>
      <c r="F4965" s="94"/>
    </row>
    <row r="4966" spans="5:6" ht="12">
      <c r="E4966" s="94"/>
      <c r="F4966" s="94"/>
    </row>
    <row r="4967" spans="5:6" ht="12">
      <c r="E4967" s="94"/>
      <c r="F4967" s="94"/>
    </row>
    <row r="4968" spans="5:6" ht="12">
      <c r="E4968" s="94"/>
      <c r="F4968" s="94"/>
    </row>
    <row r="4969" spans="5:6" ht="12">
      <c r="E4969" s="94"/>
      <c r="F4969" s="94"/>
    </row>
    <row r="4970" spans="5:6" ht="12">
      <c r="E4970" s="94"/>
      <c r="F4970" s="94"/>
    </row>
    <row r="4971" spans="5:6" ht="12">
      <c r="E4971" s="94"/>
      <c r="F4971" s="94"/>
    </row>
    <row r="4972" spans="5:6" ht="12">
      <c r="E4972" s="94"/>
      <c r="F4972" s="94"/>
    </row>
    <row r="4973" spans="5:6" ht="12">
      <c r="E4973" s="94"/>
      <c r="F4973" s="94"/>
    </row>
    <row r="4974" spans="5:6" ht="12">
      <c r="E4974" s="94"/>
      <c r="F4974" s="94"/>
    </row>
    <row r="4975" spans="5:6" ht="12">
      <c r="E4975" s="94"/>
      <c r="F4975" s="94"/>
    </row>
    <row r="4976" spans="5:6" ht="12">
      <c r="E4976" s="94"/>
      <c r="F4976" s="94"/>
    </row>
    <row r="4977" spans="5:6" ht="12">
      <c r="E4977" s="94"/>
      <c r="F4977" s="94"/>
    </row>
    <row r="4978" spans="5:6" ht="12">
      <c r="E4978" s="94"/>
      <c r="F4978" s="94"/>
    </row>
    <row r="4979" spans="5:6" ht="12">
      <c r="E4979" s="94"/>
      <c r="F4979" s="94"/>
    </row>
    <row r="4980" spans="5:6" ht="12">
      <c r="E4980" s="94"/>
      <c r="F4980" s="94"/>
    </row>
    <row r="4981" spans="5:6" ht="12">
      <c r="E4981" s="94"/>
      <c r="F4981" s="94"/>
    </row>
    <row r="4982" spans="5:6" ht="12">
      <c r="E4982" s="94"/>
      <c r="F4982" s="94"/>
    </row>
    <row r="4983" spans="5:6" ht="12">
      <c r="E4983" s="94"/>
      <c r="F4983" s="94"/>
    </row>
    <row r="4984" spans="5:6" ht="12">
      <c r="E4984" s="94"/>
      <c r="F4984" s="94"/>
    </row>
    <row r="4985" spans="5:6" ht="12">
      <c r="E4985" s="94"/>
      <c r="F4985" s="94"/>
    </row>
    <row r="4986" spans="5:6" ht="12">
      <c r="E4986" s="94"/>
      <c r="F4986" s="94"/>
    </row>
    <row r="4987" spans="5:6" ht="12">
      <c r="E4987" s="94"/>
      <c r="F4987" s="94"/>
    </row>
    <row r="4988" spans="5:6" ht="12">
      <c r="E4988" s="94"/>
      <c r="F4988" s="94"/>
    </row>
    <row r="4989" spans="5:6" ht="12">
      <c r="E4989" s="94"/>
      <c r="F4989" s="94"/>
    </row>
    <row r="4990" spans="5:6" ht="12">
      <c r="E4990" s="94"/>
      <c r="F4990" s="94"/>
    </row>
    <row r="4991" spans="5:6" ht="12">
      <c r="E4991" s="94"/>
      <c r="F4991" s="94"/>
    </row>
    <row r="4992" spans="5:6" ht="12">
      <c r="E4992" s="94"/>
      <c r="F4992" s="94"/>
    </row>
    <row r="4993" spans="5:6" ht="12">
      <c r="E4993" s="94"/>
      <c r="F4993" s="94"/>
    </row>
    <row r="4994" spans="5:6" ht="12">
      <c r="E4994" s="94"/>
      <c r="F4994" s="94"/>
    </row>
    <row r="4995" spans="5:6" ht="12">
      <c r="E4995" s="94"/>
      <c r="F4995" s="94"/>
    </row>
    <row r="4996" spans="5:6" ht="12">
      <c r="E4996" s="94"/>
      <c r="F4996" s="94"/>
    </row>
    <row r="4997" spans="5:6" ht="12">
      <c r="E4997" s="94"/>
      <c r="F4997" s="94"/>
    </row>
    <row r="4998" spans="5:6" ht="12">
      <c r="E4998" s="94"/>
      <c r="F4998" s="94"/>
    </row>
    <row r="4999" spans="5:6" ht="12">
      <c r="E4999" s="94"/>
      <c r="F4999" s="94"/>
    </row>
    <row r="5000" spans="5:6" ht="12">
      <c r="E5000" s="94"/>
      <c r="F5000" s="94"/>
    </row>
    <row r="5001" spans="5:6" ht="12">
      <c r="E5001" s="94"/>
      <c r="F5001" s="94"/>
    </row>
    <row r="5002" spans="5:6" ht="12">
      <c r="E5002" s="94"/>
      <c r="F5002" s="94"/>
    </row>
    <row r="5003" spans="5:6" ht="12">
      <c r="E5003" s="94"/>
      <c r="F5003" s="94"/>
    </row>
    <row r="5004" spans="5:6" ht="12">
      <c r="E5004" s="94"/>
      <c r="F5004" s="94"/>
    </row>
    <row r="5005" spans="5:6" ht="12">
      <c r="E5005" s="94"/>
      <c r="F5005" s="94"/>
    </row>
    <row r="5006" spans="5:6" ht="12">
      <c r="E5006" s="94"/>
      <c r="F5006" s="94"/>
    </row>
    <row r="5007" spans="5:6" ht="12">
      <c r="E5007" s="94"/>
      <c r="F5007" s="94"/>
    </row>
    <row r="5008" spans="5:6" ht="12">
      <c r="E5008" s="94"/>
      <c r="F5008" s="94"/>
    </row>
    <row r="5009" spans="5:6" ht="12">
      <c r="E5009" s="94"/>
      <c r="F5009" s="94"/>
    </row>
    <row r="5010" spans="5:6" ht="12">
      <c r="E5010" s="94"/>
      <c r="F5010" s="94"/>
    </row>
    <row r="5011" spans="5:6" ht="12">
      <c r="E5011" s="94"/>
      <c r="F5011" s="94"/>
    </row>
    <row r="5012" spans="5:6" ht="12">
      <c r="E5012" s="94"/>
      <c r="F5012" s="94"/>
    </row>
    <row r="5013" spans="5:6" ht="12">
      <c r="E5013" s="94"/>
      <c r="F5013" s="94"/>
    </row>
    <row r="5014" spans="5:6" ht="12">
      <c r="E5014" s="94"/>
      <c r="F5014" s="94"/>
    </row>
    <row r="5015" spans="5:6" ht="12">
      <c r="E5015" s="94"/>
      <c r="F5015" s="94"/>
    </row>
    <row r="5016" spans="5:6" ht="12">
      <c r="E5016" s="94"/>
      <c r="F5016" s="94"/>
    </row>
    <row r="5017" spans="5:6" ht="12">
      <c r="E5017" s="94"/>
      <c r="F5017" s="94"/>
    </row>
    <row r="5018" spans="5:6" ht="12">
      <c r="E5018" s="94"/>
      <c r="F5018" s="94"/>
    </row>
    <row r="5019" spans="5:6" ht="12">
      <c r="E5019" s="94"/>
      <c r="F5019" s="94"/>
    </row>
    <row r="5020" spans="5:6" ht="12">
      <c r="E5020" s="94"/>
      <c r="F5020" s="94"/>
    </row>
    <row r="5021" spans="5:6" ht="12">
      <c r="E5021" s="94"/>
      <c r="F5021" s="94"/>
    </row>
    <row r="5022" spans="5:6" ht="12">
      <c r="E5022" s="94"/>
      <c r="F5022" s="94"/>
    </row>
    <row r="5023" spans="5:6" ht="12">
      <c r="E5023" s="94"/>
      <c r="F5023" s="94"/>
    </row>
    <row r="5024" spans="5:6" ht="12">
      <c r="E5024" s="94"/>
      <c r="F5024" s="94"/>
    </row>
    <row r="5025" spans="5:6" ht="12">
      <c r="E5025" s="94"/>
      <c r="F5025" s="94"/>
    </row>
    <row r="5026" spans="5:6" ht="12">
      <c r="E5026" s="94"/>
      <c r="F5026" s="94"/>
    </row>
    <row r="5027" spans="5:6" ht="12">
      <c r="E5027" s="94"/>
      <c r="F5027" s="94"/>
    </row>
    <row r="5028" spans="5:6" ht="12">
      <c r="E5028" s="94"/>
      <c r="F5028" s="94"/>
    </row>
    <row r="5029" spans="5:6" ht="12">
      <c r="E5029" s="94"/>
      <c r="F5029" s="94"/>
    </row>
    <row r="5030" spans="5:6" ht="12">
      <c r="E5030" s="94"/>
      <c r="F5030" s="94"/>
    </row>
    <row r="5031" spans="5:6" ht="12">
      <c r="E5031" s="94"/>
      <c r="F5031" s="94"/>
    </row>
    <row r="5032" spans="5:6" ht="12">
      <c r="E5032" s="94"/>
      <c r="F5032" s="94"/>
    </row>
    <row r="5033" spans="5:6" ht="12">
      <c r="E5033" s="94"/>
      <c r="F5033" s="94"/>
    </row>
    <row r="5034" spans="5:6" ht="12">
      <c r="E5034" s="94"/>
      <c r="F5034" s="94"/>
    </row>
    <row r="5035" spans="5:6" ht="12">
      <c r="E5035" s="94"/>
      <c r="F5035" s="94"/>
    </row>
    <row r="5036" spans="5:6" ht="12">
      <c r="E5036" s="94"/>
      <c r="F5036" s="94"/>
    </row>
    <row r="5037" spans="5:6" ht="12">
      <c r="E5037" s="94"/>
      <c r="F5037" s="94"/>
    </row>
    <row r="5038" spans="5:6" ht="12">
      <c r="E5038" s="94"/>
      <c r="F5038" s="94"/>
    </row>
    <row r="5039" spans="5:6" ht="12">
      <c r="E5039" s="94"/>
      <c r="F5039" s="94"/>
    </row>
    <row r="5040" spans="5:6" ht="12">
      <c r="E5040" s="94"/>
      <c r="F5040" s="94"/>
    </row>
    <row r="5041" spans="5:6" ht="12">
      <c r="E5041" s="94"/>
      <c r="F5041" s="94"/>
    </row>
    <row r="5042" spans="5:6" ht="12">
      <c r="E5042" s="94"/>
      <c r="F5042" s="94"/>
    </row>
    <row r="5043" spans="5:6" ht="12">
      <c r="E5043" s="94"/>
      <c r="F5043" s="94"/>
    </row>
    <row r="5044" spans="5:6" ht="12">
      <c r="E5044" s="94"/>
      <c r="F5044" s="94"/>
    </row>
    <row r="5045" spans="5:6" ht="12">
      <c r="E5045" s="94"/>
      <c r="F5045" s="94"/>
    </row>
    <row r="5046" spans="5:6" ht="12">
      <c r="E5046" s="94"/>
      <c r="F5046" s="94"/>
    </row>
    <row r="5047" spans="5:6" ht="12">
      <c r="E5047" s="94"/>
      <c r="F5047" s="94"/>
    </row>
    <row r="5048" spans="5:6" ht="12">
      <c r="E5048" s="94"/>
      <c r="F5048" s="94"/>
    </row>
    <row r="5049" spans="5:6" ht="12">
      <c r="E5049" s="94"/>
      <c r="F5049" s="94"/>
    </row>
    <row r="5050" spans="5:6" ht="12">
      <c r="E5050" s="94"/>
      <c r="F5050" s="94"/>
    </row>
    <row r="5051" spans="5:6" ht="12">
      <c r="E5051" s="94"/>
      <c r="F5051" s="94"/>
    </row>
    <row r="5052" spans="5:6" ht="12">
      <c r="E5052" s="94"/>
      <c r="F5052" s="94"/>
    </row>
    <row r="5053" spans="5:6" ht="12">
      <c r="E5053" s="94"/>
      <c r="F5053" s="94"/>
    </row>
    <row r="5054" spans="5:6" ht="12">
      <c r="E5054" s="94"/>
      <c r="F5054" s="94"/>
    </row>
    <row r="5055" spans="5:6" ht="12">
      <c r="E5055" s="94"/>
      <c r="F5055" s="94"/>
    </row>
    <row r="5056" spans="5:6" ht="12">
      <c r="E5056" s="94"/>
      <c r="F5056" s="94"/>
    </row>
    <row r="5057" spans="5:6" ht="12">
      <c r="E5057" s="94"/>
      <c r="F5057" s="94"/>
    </row>
    <row r="5058" spans="5:6" ht="12">
      <c r="E5058" s="94"/>
      <c r="F5058" s="94"/>
    </row>
    <row r="5059" spans="5:6" ht="12">
      <c r="E5059" s="94"/>
      <c r="F5059" s="94"/>
    </row>
    <row r="5060" spans="5:6" ht="12">
      <c r="E5060" s="94"/>
      <c r="F5060" s="94"/>
    </row>
    <row r="5061" spans="5:6" ht="12">
      <c r="E5061" s="94"/>
      <c r="F5061" s="94"/>
    </row>
    <row r="5062" spans="5:6" ht="12">
      <c r="E5062" s="94"/>
      <c r="F5062" s="94"/>
    </row>
    <row r="5063" spans="5:6" ht="12">
      <c r="E5063" s="94"/>
      <c r="F5063" s="94"/>
    </row>
    <row r="5064" spans="5:6" ht="12">
      <c r="E5064" s="94"/>
      <c r="F5064" s="94"/>
    </row>
    <row r="5065" spans="5:6" ht="12">
      <c r="E5065" s="94"/>
      <c r="F5065" s="94"/>
    </row>
    <row r="5066" spans="5:6" ht="12">
      <c r="E5066" s="94"/>
      <c r="F5066" s="94"/>
    </row>
    <row r="5067" spans="5:6" ht="12">
      <c r="E5067" s="94"/>
      <c r="F5067" s="94"/>
    </row>
    <row r="5068" spans="5:6" ht="12">
      <c r="E5068" s="94"/>
      <c r="F5068" s="94"/>
    </row>
    <row r="5069" spans="5:6" ht="12">
      <c r="E5069" s="94"/>
      <c r="F5069" s="94"/>
    </row>
    <row r="5070" spans="5:6" ht="12">
      <c r="E5070" s="94"/>
      <c r="F5070" s="94"/>
    </row>
    <row r="5071" spans="5:6" ht="12">
      <c r="E5071" s="94"/>
      <c r="F5071" s="94"/>
    </row>
    <row r="5072" spans="5:6" ht="12">
      <c r="E5072" s="94"/>
      <c r="F5072" s="94"/>
    </row>
    <row r="5073" spans="5:6" ht="12">
      <c r="E5073" s="94"/>
      <c r="F5073" s="94"/>
    </row>
    <row r="5074" spans="5:6" ht="12">
      <c r="E5074" s="94"/>
      <c r="F5074" s="94"/>
    </row>
    <row r="5075" spans="5:6" ht="12">
      <c r="E5075" s="94"/>
      <c r="F5075" s="94"/>
    </row>
    <row r="5076" spans="5:6" ht="12">
      <c r="E5076" s="94"/>
      <c r="F5076" s="94"/>
    </row>
    <row r="5077" spans="5:6" ht="12">
      <c r="E5077" s="94"/>
      <c r="F5077" s="94"/>
    </row>
    <row r="5078" spans="5:6" ht="12">
      <c r="E5078" s="94"/>
      <c r="F5078" s="94"/>
    </row>
    <row r="5079" spans="5:6" ht="12">
      <c r="E5079" s="94"/>
      <c r="F5079" s="94"/>
    </row>
    <row r="5080" spans="5:6" ht="12">
      <c r="E5080" s="94"/>
      <c r="F5080" s="94"/>
    </row>
    <row r="5081" spans="5:6" ht="12">
      <c r="E5081" s="94"/>
      <c r="F5081" s="94"/>
    </row>
    <row r="5082" spans="5:6" ht="12">
      <c r="E5082" s="94"/>
      <c r="F5082" s="94"/>
    </row>
    <row r="5083" spans="5:6" ht="12">
      <c r="E5083" s="94"/>
      <c r="F5083" s="94"/>
    </row>
    <row r="5084" spans="5:6" ht="12">
      <c r="E5084" s="94"/>
      <c r="F5084" s="94"/>
    </row>
    <row r="5085" spans="5:6" ht="12">
      <c r="E5085" s="94"/>
      <c r="F5085" s="94"/>
    </row>
    <row r="5086" spans="5:6" ht="12">
      <c r="E5086" s="94"/>
      <c r="F5086" s="94"/>
    </row>
    <row r="5087" spans="5:6" ht="12">
      <c r="E5087" s="94"/>
      <c r="F5087" s="94"/>
    </row>
    <row r="5088" spans="5:6" ht="12">
      <c r="E5088" s="94"/>
      <c r="F5088" s="94"/>
    </row>
    <row r="5089" spans="5:6" ht="12">
      <c r="E5089" s="94"/>
      <c r="F5089" s="94"/>
    </row>
    <row r="5090" spans="5:6" ht="12">
      <c r="E5090" s="94"/>
      <c r="F5090" s="94"/>
    </row>
    <row r="5091" spans="5:6" ht="12">
      <c r="E5091" s="94"/>
      <c r="F5091" s="94"/>
    </row>
    <row r="5092" spans="5:6" ht="12">
      <c r="E5092" s="94"/>
      <c r="F5092" s="94"/>
    </row>
    <row r="5093" spans="5:6" ht="12">
      <c r="E5093" s="94"/>
      <c r="F5093" s="94"/>
    </row>
    <row r="5094" spans="5:6" ht="12">
      <c r="E5094" s="94"/>
      <c r="F5094" s="94"/>
    </row>
    <row r="5095" spans="5:6" ht="12">
      <c r="E5095" s="94"/>
      <c r="F5095" s="94"/>
    </row>
    <row r="5096" spans="5:6" ht="12">
      <c r="E5096" s="94"/>
      <c r="F5096" s="94"/>
    </row>
    <row r="5097" spans="5:6" ht="12">
      <c r="E5097" s="94"/>
      <c r="F5097" s="94"/>
    </row>
    <row r="5098" spans="5:6" ht="12">
      <c r="E5098" s="94"/>
      <c r="F5098" s="94"/>
    </row>
    <row r="5099" spans="5:6" ht="12">
      <c r="E5099" s="94"/>
      <c r="F5099" s="94"/>
    </row>
    <row r="5100" spans="5:6" ht="12">
      <c r="E5100" s="94"/>
      <c r="F5100" s="94"/>
    </row>
    <row r="5101" spans="5:6" ht="12">
      <c r="E5101" s="94"/>
      <c r="F5101" s="94"/>
    </row>
    <row r="5102" spans="5:6" ht="12">
      <c r="E5102" s="94"/>
      <c r="F5102" s="94"/>
    </row>
    <row r="5103" spans="5:6" ht="12">
      <c r="E5103" s="94"/>
      <c r="F5103" s="94"/>
    </row>
    <row r="5104" spans="5:6" ht="12">
      <c r="E5104" s="94"/>
      <c r="F5104" s="94"/>
    </row>
    <row r="5105" spans="5:6" ht="12">
      <c r="E5105" s="94"/>
      <c r="F5105" s="94"/>
    </row>
    <row r="5106" spans="5:6" ht="12">
      <c r="E5106" s="94"/>
      <c r="F5106" s="94"/>
    </row>
    <row r="5107" spans="5:6" ht="12">
      <c r="E5107" s="94"/>
      <c r="F5107" s="94"/>
    </row>
    <row r="5108" spans="5:6" ht="12">
      <c r="E5108" s="94"/>
      <c r="F5108" s="94"/>
    </row>
    <row r="5109" spans="5:6" ht="12">
      <c r="E5109" s="94"/>
      <c r="F5109" s="94"/>
    </row>
    <row r="5110" spans="5:6" ht="12">
      <c r="E5110" s="94"/>
      <c r="F5110" s="94"/>
    </row>
    <row r="5111" spans="5:6" ht="12">
      <c r="E5111" s="94"/>
      <c r="F5111" s="94"/>
    </row>
    <row r="5112" spans="5:6" ht="12">
      <c r="E5112" s="94"/>
      <c r="F5112" s="94"/>
    </row>
    <row r="5113" spans="5:6" ht="12">
      <c r="E5113" s="94"/>
      <c r="F5113" s="94"/>
    </row>
    <row r="5114" spans="5:6" ht="12">
      <c r="E5114" s="94"/>
      <c r="F5114" s="94"/>
    </row>
    <row r="5115" spans="5:6" ht="12">
      <c r="E5115" s="94"/>
      <c r="F5115" s="94"/>
    </row>
    <row r="5116" spans="5:6" ht="12">
      <c r="E5116" s="94"/>
      <c r="F5116" s="94"/>
    </row>
    <row r="5117" spans="5:6" ht="12">
      <c r="E5117" s="94"/>
      <c r="F5117" s="94"/>
    </row>
    <row r="5118" spans="5:6" ht="12">
      <c r="E5118" s="94"/>
      <c r="F5118" s="94"/>
    </row>
    <row r="5119" spans="5:6" ht="12">
      <c r="E5119" s="94"/>
      <c r="F5119" s="94"/>
    </row>
    <row r="5120" spans="5:6" ht="12">
      <c r="E5120" s="94"/>
      <c r="F5120" s="94"/>
    </row>
    <row r="5121" spans="5:6" ht="12">
      <c r="E5121" s="94"/>
      <c r="F5121" s="94"/>
    </row>
    <row r="5122" spans="5:6" ht="12">
      <c r="E5122" s="94"/>
      <c r="F5122" s="94"/>
    </row>
    <row r="5123" spans="5:6" ht="12">
      <c r="E5123" s="94"/>
      <c r="F5123" s="94"/>
    </row>
    <row r="5124" spans="5:6" ht="12">
      <c r="E5124" s="94"/>
      <c r="F5124" s="94"/>
    </row>
    <row r="5125" spans="5:6" ht="12">
      <c r="E5125" s="94"/>
      <c r="F5125" s="94"/>
    </row>
    <row r="5126" spans="5:6" ht="12">
      <c r="E5126" s="94"/>
      <c r="F5126" s="94"/>
    </row>
    <row r="5127" spans="5:6" ht="12">
      <c r="E5127" s="94"/>
      <c r="F5127" s="94"/>
    </row>
    <row r="5128" spans="5:6" ht="12">
      <c r="E5128" s="94"/>
      <c r="F5128" s="94"/>
    </row>
    <row r="5129" spans="5:6" ht="12">
      <c r="E5129" s="94"/>
      <c r="F5129" s="94"/>
    </row>
    <row r="5130" spans="5:6" ht="12">
      <c r="E5130" s="94"/>
      <c r="F5130" s="94"/>
    </row>
    <row r="5131" spans="5:6" ht="12">
      <c r="E5131" s="94"/>
      <c r="F5131" s="94"/>
    </row>
    <row r="5132" spans="5:6" ht="12">
      <c r="E5132" s="94"/>
      <c r="F5132" s="94"/>
    </row>
    <row r="5133" spans="5:6" ht="12">
      <c r="E5133" s="94"/>
      <c r="F5133" s="94"/>
    </row>
    <row r="5134" spans="5:6" ht="12">
      <c r="E5134" s="94"/>
      <c r="F5134" s="94"/>
    </row>
    <row r="5135" spans="5:6" ht="12">
      <c r="E5135" s="94"/>
      <c r="F5135" s="94"/>
    </row>
    <row r="5136" spans="5:6" ht="12">
      <c r="E5136" s="94"/>
      <c r="F5136" s="94"/>
    </row>
    <row r="5137" spans="5:6" ht="12">
      <c r="E5137" s="94"/>
      <c r="F5137" s="94"/>
    </row>
    <row r="5138" spans="5:6" ht="12">
      <c r="E5138" s="94"/>
      <c r="F5138" s="94"/>
    </row>
    <row r="5139" spans="5:6" ht="12">
      <c r="E5139" s="94"/>
      <c r="F5139" s="94"/>
    </row>
    <row r="5140" spans="5:6" ht="12">
      <c r="E5140" s="94"/>
      <c r="F5140" s="94"/>
    </row>
    <row r="5141" spans="5:6" ht="12">
      <c r="E5141" s="94"/>
      <c r="F5141" s="94"/>
    </row>
    <row r="5142" spans="5:6" ht="12">
      <c r="E5142" s="94"/>
      <c r="F5142" s="94"/>
    </row>
    <row r="5143" spans="5:6" ht="12">
      <c r="E5143" s="94"/>
      <c r="F5143" s="94"/>
    </row>
    <row r="5144" spans="5:6" ht="12">
      <c r="E5144" s="94"/>
      <c r="F5144" s="94"/>
    </row>
    <row r="5145" spans="5:6" ht="12">
      <c r="E5145" s="94"/>
      <c r="F5145" s="94"/>
    </row>
    <row r="5146" spans="5:6" ht="12">
      <c r="E5146" s="94"/>
      <c r="F5146" s="94"/>
    </row>
    <row r="5147" spans="5:6" ht="12">
      <c r="E5147" s="94"/>
      <c r="F5147" s="94"/>
    </row>
    <row r="5148" spans="5:6" ht="12">
      <c r="E5148" s="94"/>
      <c r="F5148" s="94"/>
    </row>
    <row r="5149" spans="5:6" ht="12">
      <c r="E5149" s="94"/>
      <c r="F5149" s="94"/>
    </row>
    <row r="5150" spans="5:6" ht="12">
      <c r="E5150" s="94"/>
      <c r="F5150" s="94"/>
    </row>
    <row r="5151" spans="5:6" ht="12">
      <c r="E5151" s="94"/>
      <c r="F5151" s="94"/>
    </row>
    <row r="5152" spans="5:6" ht="12">
      <c r="E5152" s="94"/>
      <c r="F5152" s="94"/>
    </row>
    <row r="5153" spans="5:6" ht="12">
      <c r="E5153" s="94"/>
      <c r="F5153" s="94"/>
    </row>
    <row r="5154" spans="5:6" ht="12">
      <c r="E5154" s="94"/>
      <c r="F5154" s="94"/>
    </row>
    <row r="5155" spans="5:6" ht="12">
      <c r="E5155" s="94"/>
      <c r="F5155" s="94"/>
    </row>
    <row r="5156" spans="5:6" ht="12">
      <c r="E5156" s="94"/>
      <c r="F5156" s="94"/>
    </row>
    <row r="5157" spans="5:6" ht="12">
      <c r="E5157" s="94"/>
      <c r="F5157" s="94"/>
    </row>
    <row r="5158" spans="5:6" ht="12">
      <c r="E5158" s="94"/>
      <c r="F5158" s="94"/>
    </row>
    <row r="5159" spans="5:6" ht="12">
      <c r="E5159" s="94"/>
      <c r="F5159" s="94"/>
    </row>
    <row r="5160" spans="5:6" ht="12">
      <c r="E5160" s="94"/>
      <c r="F5160" s="94"/>
    </row>
    <row r="5161" spans="5:6" ht="12">
      <c r="E5161" s="94"/>
      <c r="F5161" s="94"/>
    </row>
    <row r="5162" spans="5:6" ht="12">
      <c r="E5162" s="94"/>
      <c r="F5162" s="94"/>
    </row>
    <row r="5163" spans="5:6" ht="12">
      <c r="E5163" s="94"/>
      <c r="F5163" s="94"/>
    </row>
    <row r="5164" spans="5:6" ht="12">
      <c r="E5164" s="94"/>
      <c r="F5164" s="94"/>
    </row>
    <row r="5165" spans="5:6" ht="12">
      <c r="E5165" s="94"/>
      <c r="F5165" s="94"/>
    </row>
    <row r="5166" spans="5:6" ht="12">
      <c r="E5166" s="94"/>
      <c r="F5166" s="94"/>
    </row>
    <row r="5167" spans="5:6" ht="12">
      <c r="E5167" s="94"/>
      <c r="F5167" s="94"/>
    </row>
    <row r="5168" spans="5:6" ht="12">
      <c r="E5168" s="94"/>
      <c r="F5168" s="94"/>
    </row>
    <row r="5169" spans="5:6" ht="12">
      <c r="E5169" s="94"/>
      <c r="F5169" s="94"/>
    </row>
    <row r="5170" spans="5:6" ht="12">
      <c r="E5170" s="94"/>
      <c r="F5170" s="94"/>
    </row>
    <row r="5171" spans="5:6" ht="12">
      <c r="E5171" s="94"/>
      <c r="F5171" s="94"/>
    </row>
    <row r="5172" spans="5:6" ht="12">
      <c r="E5172" s="94"/>
      <c r="F5172" s="94"/>
    </row>
    <row r="5173" spans="5:6" ht="12">
      <c r="E5173" s="94"/>
      <c r="F5173" s="94"/>
    </row>
    <row r="5174" spans="5:6" ht="12">
      <c r="E5174" s="94"/>
      <c r="F5174" s="94"/>
    </row>
    <row r="5175" spans="5:6" ht="12">
      <c r="E5175" s="94"/>
      <c r="F5175" s="94"/>
    </row>
    <row r="5176" spans="5:6" ht="12">
      <c r="E5176" s="94"/>
      <c r="F5176" s="94"/>
    </row>
    <row r="5177" spans="5:6" ht="12">
      <c r="E5177" s="94"/>
      <c r="F5177" s="94"/>
    </row>
    <row r="5178" spans="5:6" ht="12">
      <c r="E5178" s="94"/>
      <c r="F5178" s="94"/>
    </row>
    <row r="5179" spans="5:6" ht="12">
      <c r="E5179" s="94"/>
      <c r="F5179" s="94"/>
    </row>
    <row r="5180" spans="5:6" ht="12">
      <c r="E5180" s="94"/>
      <c r="F5180" s="94"/>
    </row>
    <row r="5181" spans="5:6" ht="12">
      <c r="E5181" s="94"/>
      <c r="F5181" s="94"/>
    </row>
    <row r="5182" spans="5:6" ht="12">
      <c r="E5182" s="94"/>
      <c r="F5182" s="94"/>
    </row>
    <row r="5183" spans="5:6" ht="12">
      <c r="E5183" s="94"/>
      <c r="F5183" s="94"/>
    </row>
    <row r="5184" spans="5:6" ht="12">
      <c r="E5184" s="94"/>
      <c r="F5184" s="94"/>
    </row>
    <row r="5185" spans="5:6" ht="12">
      <c r="E5185" s="94"/>
      <c r="F5185" s="94"/>
    </row>
    <row r="5186" spans="5:6" ht="12">
      <c r="E5186" s="94"/>
      <c r="F5186" s="94"/>
    </row>
    <row r="5187" spans="5:6" ht="12">
      <c r="E5187" s="94"/>
      <c r="F5187" s="94"/>
    </row>
    <row r="5188" spans="5:6" ht="12">
      <c r="E5188" s="94"/>
      <c r="F5188" s="94"/>
    </row>
    <row r="5189" spans="5:6" ht="12">
      <c r="E5189" s="94"/>
      <c r="F5189" s="94"/>
    </row>
    <row r="5190" spans="5:6" ht="12">
      <c r="E5190" s="94"/>
      <c r="F5190" s="94"/>
    </row>
    <row r="5191" spans="5:6" ht="12">
      <c r="E5191" s="94"/>
      <c r="F5191" s="94"/>
    </row>
    <row r="5192" spans="5:6" ht="12">
      <c r="E5192" s="94"/>
      <c r="F5192" s="94"/>
    </row>
    <row r="5193" spans="5:6" ht="12">
      <c r="E5193" s="94"/>
      <c r="F5193" s="94"/>
    </row>
    <row r="5194" spans="5:6" ht="12">
      <c r="E5194" s="94"/>
      <c r="F5194" s="94"/>
    </row>
    <row r="5195" spans="5:6" ht="12">
      <c r="E5195" s="94"/>
      <c r="F5195" s="94"/>
    </row>
    <row r="5196" spans="5:6" ht="12">
      <c r="E5196" s="94"/>
      <c r="F5196" s="94"/>
    </row>
    <row r="5197" spans="5:6" ht="12">
      <c r="E5197" s="94"/>
      <c r="F5197" s="94"/>
    </row>
    <row r="5198" spans="5:6" ht="12">
      <c r="E5198" s="94"/>
      <c r="F5198" s="94"/>
    </row>
    <row r="5199" spans="5:6" ht="12">
      <c r="E5199" s="94"/>
      <c r="F5199" s="94"/>
    </row>
    <row r="5200" spans="5:6" ht="12">
      <c r="E5200" s="94"/>
      <c r="F5200" s="94"/>
    </row>
    <row r="5201" spans="5:6" ht="12">
      <c r="E5201" s="94"/>
      <c r="F5201" s="94"/>
    </row>
    <row r="5202" spans="5:6" ht="12">
      <c r="E5202" s="94"/>
      <c r="F5202" s="94"/>
    </row>
    <row r="5203" spans="5:6" ht="12">
      <c r="E5203" s="94"/>
      <c r="F5203" s="94"/>
    </row>
    <row r="5204" spans="5:6" ht="12">
      <c r="E5204" s="94"/>
      <c r="F5204" s="94"/>
    </row>
    <row r="5205" spans="5:6" ht="12">
      <c r="E5205" s="94"/>
      <c r="F5205" s="94"/>
    </row>
    <row r="5206" spans="5:6" ht="12">
      <c r="E5206" s="94"/>
      <c r="F5206" s="94"/>
    </row>
    <row r="5207" spans="5:6" ht="12">
      <c r="E5207" s="94"/>
      <c r="F5207" s="94"/>
    </row>
    <row r="5208" spans="5:6" ht="12">
      <c r="E5208" s="94"/>
      <c r="F5208" s="94"/>
    </row>
    <row r="5209" spans="5:6" ht="12">
      <c r="E5209" s="94"/>
      <c r="F5209" s="94"/>
    </row>
    <row r="5210" spans="5:6" ht="12">
      <c r="E5210" s="94"/>
      <c r="F5210" s="94"/>
    </row>
    <row r="5211" spans="5:6" ht="12">
      <c r="E5211" s="94"/>
      <c r="F5211" s="94"/>
    </row>
    <row r="5212" spans="5:6" ht="12">
      <c r="E5212" s="94"/>
      <c r="F5212" s="94"/>
    </row>
    <row r="5213" spans="5:6" ht="12">
      <c r="E5213" s="94"/>
      <c r="F5213" s="94"/>
    </row>
    <row r="5214" spans="5:6" ht="12">
      <c r="E5214" s="94"/>
      <c r="F5214" s="94"/>
    </row>
    <row r="5215" spans="5:6" ht="12">
      <c r="E5215" s="94"/>
      <c r="F5215" s="94"/>
    </row>
    <row r="5216" spans="5:6" ht="12">
      <c r="E5216" s="94"/>
      <c r="F5216" s="94"/>
    </row>
    <row r="5217" spans="5:6" ht="12">
      <c r="E5217" s="94"/>
      <c r="F5217" s="94"/>
    </row>
    <row r="5218" spans="5:6" ht="12">
      <c r="E5218" s="94"/>
      <c r="F5218" s="94"/>
    </row>
    <row r="5219" spans="5:6" ht="12">
      <c r="E5219" s="94"/>
      <c r="F5219" s="94"/>
    </row>
    <row r="5220" spans="5:6" ht="12">
      <c r="E5220" s="94"/>
      <c r="F5220" s="94"/>
    </row>
    <row r="5221" spans="5:6" ht="12">
      <c r="E5221" s="94"/>
      <c r="F5221" s="94"/>
    </row>
    <row r="5222" spans="5:6" ht="12">
      <c r="E5222" s="94"/>
      <c r="F5222" s="94"/>
    </row>
    <row r="5223" spans="5:6" ht="12">
      <c r="E5223" s="94"/>
      <c r="F5223" s="94"/>
    </row>
    <row r="5224" spans="5:6" ht="12">
      <c r="E5224" s="94"/>
      <c r="F5224" s="94"/>
    </row>
    <row r="5225" spans="5:6" ht="12">
      <c r="E5225" s="94"/>
      <c r="F5225" s="94"/>
    </row>
    <row r="5226" spans="5:6" ht="12">
      <c r="E5226" s="94"/>
      <c r="F5226" s="94"/>
    </row>
    <row r="5227" spans="5:6" ht="12">
      <c r="E5227" s="94"/>
      <c r="F5227" s="94"/>
    </row>
    <row r="5228" spans="5:6" ht="12">
      <c r="E5228" s="94"/>
      <c r="F5228" s="94"/>
    </row>
    <row r="5229" spans="5:6" ht="12">
      <c r="E5229" s="94"/>
      <c r="F5229" s="94"/>
    </row>
    <row r="5230" spans="5:6" ht="12">
      <c r="E5230" s="94"/>
      <c r="F5230" s="94"/>
    </row>
    <row r="5231" spans="5:6" ht="12">
      <c r="E5231" s="94"/>
      <c r="F5231" s="94"/>
    </row>
    <row r="5232" spans="5:6" ht="12">
      <c r="E5232" s="94"/>
      <c r="F5232" s="94"/>
    </row>
    <row r="5233" spans="5:6" ht="12">
      <c r="E5233" s="94"/>
      <c r="F5233" s="94"/>
    </row>
    <row r="5234" spans="5:6" ht="12">
      <c r="E5234" s="94"/>
      <c r="F5234" s="94"/>
    </row>
    <row r="5235" spans="5:6" ht="12">
      <c r="E5235" s="94"/>
      <c r="F5235" s="94"/>
    </row>
    <row r="5236" spans="5:6" ht="12">
      <c r="E5236" s="94"/>
      <c r="F5236" s="94"/>
    </row>
    <row r="5237" spans="5:6" ht="12">
      <c r="E5237" s="94"/>
      <c r="F5237" s="94"/>
    </row>
    <row r="5238" spans="5:6" ht="12">
      <c r="E5238" s="94"/>
      <c r="F5238" s="94"/>
    </row>
    <row r="5239" spans="5:6" ht="12">
      <c r="E5239" s="94"/>
      <c r="F5239" s="94"/>
    </row>
    <row r="5240" spans="5:6" ht="12">
      <c r="E5240" s="94"/>
      <c r="F5240" s="94"/>
    </row>
    <row r="5241" spans="5:6" ht="12">
      <c r="E5241" s="94"/>
      <c r="F5241" s="94"/>
    </row>
    <row r="5242" spans="5:6" ht="12">
      <c r="E5242" s="94"/>
      <c r="F5242" s="94"/>
    </row>
    <row r="5243" spans="5:6" ht="12">
      <c r="E5243" s="94"/>
      <c r="F5243" s="94"/>
    </row>
    <row r="5244" spans="5:6" ht="12">
      <c r="E5244" s="94"/>
      <c r="F5244" s="94"/>
    </row>
    <row r="5245" spans="5:6" ht="12">
      <c r="E5245" s="94"/>
      <c r="F5245" s="94"/>
    </row>
    <row r="5246" spans="5:6" ht="12">
      <c r="E5246" s="94"/>
      <c r="F5246" s="94"/>
    </row>
    <row r="5247" spans="5:6" ht="12">
      <c r="E5247" s="94"/>
      <c r="F5247" s="94"/>
    </row>
    <row r="5248" spans="5:6" ht="12">
      <c r="E5248" s="94"/>
      <c r="F5248" s="94"/>
    </row>
    <row r="5249" spans="5:6" ht="12">
      <c r="E5249" s="94"/>
      <c r="F5249" s="94"/>
    </row>
    <row r="5250" spans="5:6" ht="12">
      <c r="E5250" s="94"/>
      <c r="F5250" s="94"/>
    </row>
    <row r="5251" spans="5:6" ht="12">
      <c r="E5251" s="94"/>
      <c r="F5251" s="94"/>
    </row>
    <row r="5252" spans="5:6" ht="12">
      <c r="E5252" s="94"/>
      <c r="F5252" s="94"/>
    </row>
    <row r="5253" spans="5:6" ht="12">
      <c r="E5253" s="94"/>
      <c r="F5253" s="94"/>
    </row>
    <row r="5254" spans="5:6" ht="12">
      <c r="E5254" s="94"/>
      <c r="F5254" s="94"/>
    </row>
    <row r="5255" spans="5:6" ht="12">
      <c r="E5255" s="94"/>
      <c r="F5255" s="94"/>
    </row>
    <row r="5256" spans="5:6" ht="12">
      <c r="E5256" s="94"/>
      <c r="F5256" s="94"/>
    </row>
    <row r="5257" spans="5:6" ht="12">
      <c r="E5257" s="94"/>
      <c r="F5257" s="94"/>
    </row>
    <row r="5258" spans="5:6" ht="12">
      <c r="E5258" s="94"/>
      <c r="F5258" s="94"/>
    </row>
    <row r="5259" spans="5:6" ht="12">
      <c r="E5259" s="94"/>
      <c r="F5259" s="94"/>
    </row>
    <row r="5260" spans="5:6" ht="12">
      <c r="E5260" s="94"/>
      <c r="F5260" s="94"/>
    </row>
    <row r="5261" spans="5:6" ht="12">
      <c r="E5261" s="94"/>
      <c r="F5261" s="94"/>
    </row>
    <row r="5262" spans="5:6" ht="12">
      <c r="E5262" s="94"/>
      <c r="F5262" s="94"/>
    </row>
    <row r="5263" spans="5:6" ht="12">
      <c r="E5263" s="94"/>
      <c r="F5263" s="94"/>
    </row>
    <row r="5264" spans="5:6" ht="12">
      <c r="E5264" s="94"/>
      <c r="F5264" s="94"/>
    </row>
    <row r="5265" spans="5:6" ht="12">
      <c r="E5265" s="94"/>
      <c r="F5265" s="94"/>
    </row>
    <row r="5266" spans="5:6" ht="12">
      <c r="E5266" s="94"/>
      <c r="F5266" s="94"/>
    </row>
    <row r="5267" spans="5:6" ht="12">
      <c r="E5267" s="94"/>
      <c r="F5267" s="94"/>
    </row>
    <row r="5268" spans="5:6" ht="12">
      <c r="E5268" s="94"/>
      <c r="F5268" s="94"/>
    </row>
    <row r="5269" spans="5:6" ht="12">
      <c r="E5269" s="94"/>
      <c r="F5269" s="94"/>
    </row>
    <row r="5270" spans="5:6" ht="12">
      <c r="E5270" s="94"/>
      <c r="F5270" s="94"/>
    </row>
    <row r="5271" spans="5:6" ht="12">
      <c r="E5271" s="94"/>
      <c r="F5271" s="94"/>
    </row>
    <row r="5272" spans="5:6" ht="12">
      <c r="E5272" s="94"/>
      <c r="F5272" s="94"/>
    </row>
    <row r="5273" spans="5:6" ht="12">
      <c r="E5273" s="94"/>
      <c r="F5273" s="94"/>
    </row>
    <row r="5274" spans="5:6" ht="12">
      <c r="E5274" s="94"/>
      <c r="F5274" s="94"/>
    </row>
    <row r="5275" spans="5:6" ht="12">
      <c r="E5275" s="94"/>
      <c r="F5275" s="94"/>
    </row>
    <row r="5276" spans="5:6" ht="12">
      <c r="E5276" s="94"/>
      <c r="F5276" s="94"/>
    </row>
    <row r="5277" spans="5:6" ht="12">
      <c r="E5277" s="94"/>
      <c r="F5277" s="94"/>
    </row>
    <row r="5278" spans="5:6" ht="12">
      <c r="E5278" s="94"/>
      <c r="F5278" s="94"/>
    </row>
    <row r="5279" spans="5:6" ht="12">
      <c r="E5279" s="94"/>
      <c r="F5279" s="94"/>
    </row>
    <row r="5280" spans="5:6" ht="12">
      <c r="E5280" s="94"/>
      <c r="F5280" s="94"/>
    </row>
    <row r="5281" spans="5:6" ht="12">
      <c r="E5281" s="94"/>
      <c r="F5281" s="94"/>
    </row>
    <row r="5282" spans="5:6" ht="12">
      <c r="E5282" s="94"/>
      <c r="F5282" s="94"/>
    </row>
    <row r="5283" spans="5:6" ht="12">
      <c r="E5283" s="94"/>
      <c r="F5283" s="94"/>
    </row>
    <row r="5284" spans="5:6" ht="12">
      <c r="E5284" s="94"/>
      <c r="F5284" s="94"/>
    </row>
    <row r="5285" spans="5:6" ht="12">
      <c r="E5285" s="94"/>
      <c r="F5285" s="94"/>
    </row>
    <row r="5286" spans="5:6" ht="12">
      <c r="E5286" s="94"/>
      <c r="F5286" s="94"/>
    </row>
    <row r="5287" spans="5:6" ht="12">
      <c r="E5287" s="94"/>
      <c r="F5287" s="94"/>
    </row>
    <row r="5288" spans="5:6" ht="12">
      <c r="E5288" s="94"/>
      <c r="F5288" s="94"/>
    </row>
    <row r="5289" spans="5:6" ht="12">
      <c r="E5289" s="94"/>
      <c r="F5289" s="94"/>
    </row>
    <row r="5290" spans="5:6" ht="12">
      <c r="E5290" s="94"/>
      <c r="F5290" s="94"/>
    </row>
    <row r="5291" spans="5:6" ht="12">
      <c r="E5291" s="94"/>
      <c r="F5291" s="94"/>
    </row>
    <row r="5292" spans="5:6" ht="12">
      <c r="E5292" s="94"/>
      <c r="F5292" s="94"/>
    </row>
    <row r="5293" spans="5:6" ht="12">
      <c r="E5293" s="94"/>
      <c r="F5293" s="94"/>
    </row>
    <row r="5294" spans="5:6" ht="12">
      <c r="E5294" s="94"/>
      <c r="F5294" s="94"/>
    </row>
    <row r="5295" spans="5:6" ht="12">
      <c r="E5295" s="94"/>
      <c r="F5295" s="94"/>
    </row>
    <row r="5296" spans="5:6" ht="12">
      <c r="E5296" s="94"/>
      <c r="F5296" s="94"/>
    </row>
    <row r="5297" spans="5:6" ht="12">
      <c r="E5297" s="94"/>
      <c r="F5297" s="94"/>
    </row>
    <row r="5298" spans="5:6" ht="12">
      <c r="E5298" s="94"/>
      <c r="F5298" s="94"/>
    </row>
    <row r="5299" spans="5:6" ht="12">
      <c r="E5299" s="94"/>
      <c r="F5299" s="94"/>
    </row>
    <row r="5300" spans="5:6" ht="12">
      <c r="E5300" s="94"/>
      <c r="F5300" s="94"/>
    </row>
    <row r="5301" spans="5:6" ht="12">
      <c r="E5301" s="94"/>
      <c r="F5301" s="94"/>
    </row>
    <row r="5302" spans="5:6" ht="12">
      <c r="E5302" s="94"/>
      <c r="F5302" s="94"/>
    </row>
    <row r="5303" spans="5:6" ht="12">
      <c r="E5303" s="94"/>
      <c r="F5303" s="94"/>
    </row>
    <row r="5304" spans="5:6" ht="12">
      <c r="E5304" s="94"/>
      <c r="F5304" s="94"/>
    </row>
    <row r="5305" spans="5:6" ht="12">
      <c r="E5305" s="94"/>
      <c r="F5305" s="94"/>
    </row>
    <row r="5306" spans="5:6" ht="12">
      <c r="E5306" s="94"/>
      <c r="F5306" s="94"/>
    </row>
    <row r="5307" spans="5:6" ht="12">
      <c r="E5307" s="94"/>
      <c r="F5307" s="94"/>
    </row>
    <row r="5308" spans="5:6" ht="12">
      <c r="E5308" s="94"/>
      <c r="F5308" s="94"/>
    </row>
    <row r="5309" spans="5:6" ht="12">
      <c r="E5309" s="94"/>
      <c r="F5309" s="94"/>
    </row>
    <row r="5310" spans="5:6" ht="12">
      <c r="E5310" s="94"/>
      <c r="F5310" s="94"/>
    </row>
    <row r="5311" spans="5:6" ht="12">
      <c r="E5311" s="94"/>
      <c r="F5311" s="94"/>
    </row>
    <row r="5312" spans="5:6" ht="12">
      <c r="E5312" s="94"/>
      <c r="F5312" s="94"/>
    </row>
    <row r="5313" spans="5:6" ht="12">
      <c r="E5313" s="94"/>
      <c r="F5313" s="94"/>
    </row>
    <row r="5314" spans="5:6" ht="12">
      <c r="E5314" s="94"/>
      <c r="F5314" s="94"/>
    </row>
    <row r="5315" spans="5:6" ht="12">
      <c r="E5315" s="94"/>
      <c r="F5315" s="94"/>
    </row>
    <row r="5316" spans="5:6" ht="12">
      <c r="E5316" s="94"/>
      <c r="F5316" s="94"/>
    </row>
    <row r="5317" spans="5:6" ht="12">
      <c r="E5317" s="94"/>
      <c r="F5317" s="94"/>
    </row>
    <row r="5318" spans="5:6" ht="12">
      <c r="E5318" s="94"/>
      <c r="F5318" s="94"/>
    </row>
    <row r="5319" spans="5:6" ht="12">
      <c r="E5319" s="94"/>
      <c r="F5319" s="94"/>
    </row>
    <row r="5320" spans="5:6" ht="12">
      <c r="E5320" s="94"/>
      <c r="F5320" s="94"/>
    </row>
    <row r="5321" spans="5:6" ht="12">
      <c r="E5321" s="94"/>
      <c r="F5321" s="94"/>
    </row>
    <row r="5322" spans="5:6" ht="12">
      <c r="E5322" s="94"/>
      <c r="F5322" s="94"/>
    </row>
    <row r="5323" spans="5:6" ht="12">
      <c r="E5323" s="94"/>
      <c r="F5323" s="94"/>
    </row>
    <row r="5324" spans="5:6" ht="12">
      <c r="E5324" s="94"/>
      <c r="F5324" s="94"/>
    </row>
    <row r="5325" spans="5:6" ht="12">
      <c r="E5325" s="94"/>
      <c r="F5325" s="94"/>
    </row>
    <row r="5326" spans="5:6" ht="12">
      <c r="E5326" s="94"/>
      <c r="F5326" s="94"/>
    </row>
    <row r="5327" spans="5:6" ht="12">
      <c r="E5327" s="94"/>
      <c r="F5327" s="94"/>
    </row>
    <row r="5328" spans="5:6" ht="12">
      <c r="E5328" s="94"/>
      <c r="F5328" s="94"/>
    </row>
    <row r="5329" spans="5:6" ht="12">
      <c r="E5329" s="94"/>
      <c r="F5329" s="94"/>
    </row>
    <row r="5330" spans="5:6" ht="12">
      <c r="E5330" s="94"/>
      <c r="F5330" s="94"/>
    </row>
    <row r="5331" spans="5:6" ht="12">
      <c r="E5331" s="94"/>
      <c r="F5331" s="94"/>
    </row>
    <row r="5332" spans="5:6" ht="12">
      <c r="E5332" s="94"/>
      <c r="F5332" s="94"/>
    </row>
    <row r="5333" spans="5:6" ht="12">
      <c r="E5333" s="94"/>
      <c r="F5333" s="94"/>
    </row>
    <row r="5334" spans="5:6" ht="12">
      <c r="E5334" s="94"/>
      <c r="F5334" s="94"/>
    </row>
    <row r="5335" spans="5:6" ht="12">
      <c r="E5335" s="94"/>
      <c r="F5335" s="94"/>
    </row>
    <row r="5336" spans="5:6" ht="12">
      <c r="E5336" s="94"/>
      <c r="F5336" s="94"/>
    </row>
    <row r="5337" spans="5:6" ht="12">
      <c r="E5337" s="94"/>
      <c r="F5337" s="94"/>
    </row>
    <row r="5338" spans="5:6" ht="12">
      <c r="E5338" s="94"/>
      <c r="F5338" s="94"/>
    </row>
    <row r="5339" spans="5:6" ht="12">
      <c r="E5339" s="94"/>
      <c r="F5339" s="94"/>
    </row>
    <row r="5340" spans="5:6" ht="12">
      <c r="E5340" s="94"/>
      <c r="F5340" s="94"/>
    </row>
    <row r="5341" spans="5:6" ht="12">
      <c r="E5341" s="94"/>
      <c r="F5341" s="94"/>
    </row>
    <row r="5342" spans="5:6" ht="12">
      <c r="E5342" s="94"/>
      <c r="F5342" s="94"/>
    </row>
    <row r="5343" spans="5:6" ht="12">
      <c r="E5343" s="94"/>
      <c r="F5343" s="94"/>
    </row>
    <row r="5344" spans="5:6" ht="12">
      <c r="E5344" s="94"/>
      <c r="F5344" s="94"/>
    </row>
    <row r="5345" spans="5:6" ht="12">
      <c r="E5345" s="94"/>
      <c r="F5345" s="94"/>
    </row>
    <row r="5346" spans="5:6" ht="12">
      <c r="E5346" s="94"/>
      <c r="F5346" s="94"/>
    </row>
    <row r="5347" spans="5:6" ht="12">
      <c r="E5347" s="94"/>
      <c r="F5347" s="94"/>
    </row>
    <row r="5348" spans="5:6" ht="12">
      <c r="E5348" s="94"/>
      <c r="F5348" s="94"/>
    </row>
    <row r="5349" spans="5:6" ht="12">
      <c r="E5349" s="94"/>
      <c r="F5349" s="94"/>
    </row>
    <row r="5350" spans="5:6" ht="12">
      <c r="E5350" s="94"/>
      <c r="F5350" s="94"/>
    </row>
    <row r="5351" spans="5:6" ht="12">
      <c r="E5351" s="94"/>
      <c r="F5351" s="94"/>
    </row>
    <row r="5352" spans="5:6" ht="12">
      <c r="E5352" s="94"/>
      <c r="F5352" s="94"/>
    </row>
    <row r="5353" spans="5:6" ht="12">
      <c r="E5353" s="94"/>
      <c r="F5353" s="94"/>
    </row>
    <row r="5354" spans="5:6" ht="12">
      <c r="E5354" s="94"/>
      <c r="F5354" s="94"/>
    </row>
    <row r="5355" spans="5:6" ht="12">
      <c r="E5355" s="94"/>
      <c r="F5355" s="94"/>
    </row>
    <row r="5356" spans="5:6" ht="12">
      <c r="E5356" s="94"/>
      <c r="F5356" s="94"/>
    </row>
    <row r="5357" spans="5:6" ht="12">
      <c r="E5357" s="94"/>
      <c r="F5357" s="94"/>
    </row>
    <row r="5358" spans="5:6" ht="12">
      <c r="E5358" s="94"/>
      <c r="F5358" s="94"/>
    </row>
    <row r="5359" spans="5:6" ht="12">
      <c r="E5359" s="94"/>
      <c r="F5359" s="94"/>
    </row>
    <row r="5360" spans="5:6" ht="12">
      <c r="E5360" s="94"/>
      <c r="F5360" s="94"/>
    </row>
    <row r="5361" spans="5:6" ht="12">
      <c r="E5361" s="94"/>
      <c r="F5361" s="94"/>
    </row>
    <row r="5362" spans="5:6" ht="12">
      <c r="E5362" s="94"/>
      <c r="F5362" s="94"/>
    </row>
    <row r="5363" spans="5:6" ht="12">
      <c r="E5363" s="94"/>
      <c r="F5363" s="94"/>
    </row>
    <row r="5364" spans="5:6" ht="12">
      <c r="E5364" s="94"/>
      <c r="F5364" s="94"/>
    </row>
    <row r="5365" spans="5:6" ht="12">
      <c r="E5365" s="94"/>
      <c r="F5365" s="94"/>
    </row>
    <row r="5366" spans="5:6" ht="12">
      <c r="E5366" s="94"/>
      <c r="F5366" s="94"/>
    </row>
    <row r="5367" spans="5:6" ht="12">
      <c r="E5367" s="94"/>
      <c r="F5367" s="94"/>
    </row>
    <row r="5368" spans="5:6" ht="12">
      <c r="E5368" s="94"/>
      <c r="F5368" s="94"/>
    </row>
    <row r="5369" spans="5:6" ht="12">
      <c r="E5369" s="94"/>
      <c r="F5369" s="94"/>
    </row>
    <row r="5370" spans="5:6" ht="12">
      <c r="E5370" s="94"/>
      <c r="F5370" s="94"/>
    </row>
    <row r="5371" spans="5:6" ht="12">
      <c r="E5371" s="94"/>
      <c r="F5371" s="94"/>
    </row>
    <row r="5372" spans="5:6" ht="12">
      <c r="E5372" s="94"/>
      <c r="F5372" s="94"/>
    </row>
    <row r="5373" spans="5:6" ht="12">
      <c r="E5373" s="94"/>
      <c r="F5373" s="94"/>
    </row>
    <row r="5374" spans="5:6" ht="12">
      <c r="E5374" s="94"/>
      <c r="F5374" s="94"/>
    </row>
    <row r="5375" spans="5:6" ht="12">
      <c r="E5375" s="94"/>
      <c r="F5375" s="94"/>
    </row>
    <row r="5376" spans="5:6" ht="12">
      <c r="E5376" s="94"/>
      <c r="F5376" s="94"/>
    </row>
    <row r="5377" spans="5:6" ht="12">
      <c r="E5377" s="94"/>
      <c r="F5377" s="94"/>
    </row>
    <row r="5378" spans="5:6" ht="12">
      <c r="E5378" s="94"/>
      <c r="F5378" s="94"/>
    </row>
    <row r="5379" spans="5:6" ht="12">
      <c r="E5379" s="94"/>
      <c r="F5379" s="94"/>
    </row>
    <row r="5380" spans="5:6" ht="12">
      <c r="E5380" s="94"/>
      <c r="F5380" s="94"/>
    </row>
    <row r="5381" spans="5:6" ht="12">
      <c r="E5381" s="94"/>
      <c r="F5381" s="94"/>
    </row>
    <row r="5382" spans="5:6" ht="12">
      <c r="E5382" s="94"/>
      <c r="F5382" s="94"/>
    </row>
    <row r="5383" spans="5:6" ht="12">
      <c r="E5383" s="94"/>
      <c r="F5383" s="94"/>
    </row>
    <row r="5384" spans="5:6" ht="12">
      <c r="E5384" s="94"/>
      <c r="F5384" s="94"/>
    </row>
    <row r="5385" spans="5:6" ht="12">
      <c r="E5385" s="94"/>
      <c r="F5385" s="94"/>
    </row>
    <row r="5386" spans="5:6" ht="12">
      <c r="E5386" s="94"/>
      <c r="F5386" s="94"/>
    </row>
    <row r="5387" spans="5:6" ht="12">
      <c r="E5387" s="94"/>
      <c r="F5387" s="94"/>
    </row>
    <row r="5388" spans="5:6" ht="12">
      <c r="E5388" s="94"/>
      <c r="F5388" s="94"/>
    </row>
    <row r="5389" spans="5:6" ht="12">
      <c r="E5389" s="94"/>
      <c r="F5389" s="94"/>
    </row>
    <row r="5390" spans="5:6" ht="12">
      <c r="E5390" s="94"/>
      <c r="F5390" s="94"/>
    </row>
    <row r="5391" spans="5:6" ht="12">
      <c r="E5391" s="94"/>
      <c r="F5391" s="94"/>
    </row>
    <row r="5392" spans="5:6" ht="12">
      <c r="E5392" s="94"/>
      <c r="F5392" s="94"/>
    </row>
    <row r="5393" spans="5:6" ht="12">
      <c r="E5393" s="94"/>
      <c r="F5393" s="94"/>
    </row>
    <row r="5394" spans="5:6" ht="12">
      <c r="E5394" s="94"/>
      <c r="F5394" s="94"/>
    </row>
    <row r="5395" spans="5:6" ht="12">
      <c r="E5395" s="94"/>
      <c r="F5395" s="94"/>
    </row>
    <row r="5396" spans="5:6" ht="12">
      <c r="E5396" s="94"/>
      <c r="F5396" s="94"/>
    </row>
    <row r="5397" spans="5:6" ht="12">
      <c r="E5397" s="94"/>
      <c r="F5397" s="94"/>
    </row>
    <row r="5398" spans="5:6" ht="12">
      <c r="E5398" s="94"/>
      <c r="F5398" s="94"/>
    </row>
    <row r="5399" spans="5:6" ht="12">
      <c r="E5399" s="94"/>
      <c r="F5399" s="94"/>
    </row>
    <row r="5400" spans="5:6" ht="12">
      <c r="E5400" s="94"/>
      <c r="F5400" s="94"/>
    </row>
    <row r="5401" spans="5:6" ht="12">
      <c r="E5401" s="94"/>
      <c r="F5401" s="94"/>
    </row>
    <row r="5402" spans="5:6" ht="12">
      <c r="E5402" s="94"/>
      <c r="F5402" s="94"/>
    </row>
    <row r="5403" spans="5:6" ht="12">
      <c r="E5403" s="94"/>
      <c r="F5403" s="94"/>
    </row>
    <row r="5404" spans="5:6" ht="12">
      <c r="E5404" s="94"/>
      <c r="F5404" s="94"/>
    </row>
    <row r="5405" spans="5:6" ht="12">
      <c r="E5405" s="94"/>
      <c r="F5405" s="94"/>
    </row>
    <row r="5406" spans="5:6" ht="12">
      <c r="E5406" s="94"/>
      <c r="F5406" s="94"/>
    </row>
    <row r="5407" spans="5:6" ht="12">
      <c r="E5407" s="94"/>
      <c r="F5407" s="94"/>
    </row>
    <row r="5408" spans="5:6" ht="12">
      <c r="E5408" s="94"/>
      <c r="F5408" s="94"/>
    </row>
    <row r="5409" spans="5:6" ht="12">
      <c r="E5409" s="94"/>
      <c r="F5409" s="94"/>
    </row>
    <row r="5410" spans="5:6" ht="12">
      <c r="E5410" s="94"/>
      <c r="F5410" s="94"/>
    </row>
    <row r="5411" spans="5:6" ht="12">
      <c r="E5411" s="94"/>
      <c r="F5411" s="94"/>
    </row>
    <row r="5412" spans="5:6" ht="12">
      <c r="E5412" s="94"/>
      <c r="F5412" s="94"/>
    </row>
    <row r="5413" spans="5:6" ht="12">
      <c r="E5413" s="94"/>
      <c r="F5413" s="94"/>
    </row>
    <row r="5414" spans="5:6" ht="12">
      <c r="E5414" s="94"/>
      <c r="F5414" s="94"/>
    </row>
    <row r="5415" spans="5:6" ht="12">
      <c r="E5415" s="94"/>
      <c r="F5415" s="94"/>
    </row>
    <row r="5416" spans="5:6" ht="12">
      <c r="E5416" s="94"/>
      <c r="F5416" s="94"/>
    </row>
    <row r="5417" spans="5:6" ht="12">
      <c r="E5417" s="94"/>
      <c r="F5417" s="94"/>
    </row>
    <row r="5418" spans="5:6" ht="12">
      <c r="E5418" s="94"/>
      <c r="F5418" s="94"/>
    </row>
    <row r="5419" spans="5:6" ht="12">
      <c r="E5419" s="94"/>
      <c r="F5419" s="94"/>
    </row>
    <row r="5420" spans="5:6" ht="12">
      <c r="E5420" s="94"/>
      <c r="F5420" s="94"/>
    </row>
    <row r="5421" spans="5:6" ht="12">
      <c r="E5421" s="94"/>
      <c r="F5421" s="94"/>
    </row>
    <row r="5422" spans="5:6" ht="12">
      <c r="E5422" s="94"/>
      <c r="F5422" s="94"/>
    </row>
    <row r="5423" spans="5:6" ht="12">
      <c r="E5423" s="94"/>
      <c r="F5423" s="94"/>
    </row>
    <row r="5424" spans="5:6" ht="12">
      <c r="E5424" s="94"/>
      <c r="F5424" s="94"/>
    </row>
    <row r="5425" spans="5:6" ht="12">
      <c r="E5425" s="94"/>
      <c r="F5425" s="94"/>
    </row>
    <row r="5426" spans="5:6" ht="12">
      <c r="E5426" s="94"/>
      <c r="F5426" s="94"/>
    </row>
    <row r="5427" spans="5:6" ht="12">
      <c r="E5427" s="94"/>
      <c r="F5427" s="94"/>
    </row>
    <row r="5428" spans="5:6" ht="12">
      <c r="E5428" s="94"/>
      <c r="F5428" s="94"/>
    </row>
    <row r="5429" spans="5:6" ht="12">
      <c r="E5429" s="94"/>
      <c r="F5429" s="94"/>
    </row>
    <row r="5430" spans="5:6" ht="12">
      <c r="E5430" s="94"/>
      <c r="F5430" s="94"/>
    </row>
    <row r="5431" spans="5:6" ht="12">
      <c r="E5431" s="94"/>
      <c r="F5431" s="94"/>
    </row>
    <row r="5432" spans="5:6" ht="12">
      <c r="E5432" s="94"/>
      <c r="F5432" s="94"/>
    </row>
    <row r="5433" spans="5:6" ht="12">
      <c r="E5433" s="94"/>
      <c r="F5433" s="94"/>
    </row>
    <row r="5434" spans="5:6" ht="12">
      <c r="E5434" s="94"/>
      <c r="F5434" s="94"/>
    </row>
    <row r="5435" spans="5:6" ht="12">
      <c r="E5435" s="94"/>
      <c r="F5435" s="94"/>
    </row>
    <row r="5436" spans="5:6" ht="12">
      <c r="E5436" s="94"/>
      <c r="F5436" s="94"/>
    </row>
    <row r="5437" spans="5:6" ht="12">
      <c r="E5437" s="94"/>
      <c r="F5437" s="94"/>
    </row>
    <row r="5438" spans="5:6" ht="12">
      <c r="E5438" s="94"/>
      <c r="F5438" s="94"/>
    </row>
    <row r="5439" spans="5:6" ht="12">
      <c r="E5439" s="94"/>
      <c r="F5439" s="94"/>
    </row>
    <row r="5440" spans="5:6" ht="12">
      <c r="E5440" s="94"/>
      <c r="F5440" s="94"/>
    </row>
    <row r="5441" spans="5:6" ht="12">
      <c r="E5441" s="94"/>
      <c r="F5441" s="94"/>
    </row>
    <row r="5442" spans="5:6" ht="12">
      <c r="E5442" s="94"/>
      <c r="F5442" s="94"/>
    </row>
    <row r="5443" spans="5:6" ht="12">
      <c r="E5443" s="94"/>
      <c r="F5443" s="94"/>
    </row>
    <row r="5444" spans="5:6" ht="12">
      <c r="E5444" s="94"/>
      <c r="F5444" s="94"/>
    </row>
    <row r="5445" spans="5:6" ht="12">
      <c r="E5445" s="94"/>
      <c r="F5445" s="94"/>
    </row>
    <row r="5446" spans="5:6" ht="12">
      <c r="E5446" s="94"/>
      <c r="F5446" s="94"/>
    </row>
    <row r="5447" spans="5:6" ht="12">
      <c r="E5447" s="94"/>
      <c r="F5447" s="94"/>
    </row>
    <row r="5448" spans="5:6" ht="12">
      <c r="E5448" s="94"/>
      <c r="F5448" s="94"/>
    </row>
    <row r="5449" spans="5:6" ht="12">
      <c r="E5449" s="94"/>
      <c r="F5449" s="94"/>
    </row>
    <row r="5450" spans="5:6" ht="12">
      <c r="E5450" s="94"/>
      <c r="F5450" s="94"/>
    </row>
    <row r="5451" spans="5:6" ht="12">
      <c r="E5451" s="94"/>
      <c r="F5451" s="94"/>
    </row>
    <row r="5452" spans="5:6" ht="12">
      <c r="E5452" s="94"/>
      <c r="F5452" s="94"/>
    </row>
    <row r="5453" spans="5:6" ht="12">
      <c r="E5453" s="94"/>
      <c r="F5453" s="94"/>
    </row>
    <row r="5454" spans="5:6" ht="12">
      <c r="E5454" s="94"/>
      <c r="F5454" s="94"/>
    </row>
    <row r="5455" spans="5:6" ht="12">
      <c r="E5455" s="94"/>
      <c r="F5455" s="94"/>
    </row>
    <row r="5456" spans="5:6" ht="12">
      <c r="E5456" s="94"/>
      <c r="F5456" s="94"/>
    </row>
    <row r="5457" spans="5:6" ht="12">
      <c r="E5457" s="94"/>
      <c r="F5457" s="94"/>
    </row>
    <row r="5458" spans="5:6" ht="12">
      <c r="E5458" s="94"/>
      <c r="F5458" s="94"/>
    </row>
    <row r="5459" spans="5:6" ht="12">
      <c r="E5459" s="94"/>
      <c r="F5459" s="94"/>
    </row>
    <row r="5460" spans="5:6" ht="12">
      <c r="E5460" s="94"/>
      <c r="F5460" s="94"/>
    </row>
    <row r="5461" spans="5:6" ht="12">
      <c r="E5461" s="94"/>
      <c r="F5461" s="94"/>
    </row>
    <row r="5462" spans="5:6" ht="12">
      <c r="E5462" s="94"/>
      <c r="F5462" s="94"/>
    </row>
    <row r="5463" spans="5:6" ht="12">
      <c r="E5463" s="94"/>
      <c r="F5463" s="94"/>
    </row>
    <row r="5464" spans="5:6" ht="12">
      <c r="E5464" s="94"/>
      <c r="F5464" s="94"/>
    </row>
    <row r="5465" spans="5:6" ht="12">
      <c r="E5465" s="94"/>
      <c r="F5465" s="94"/>
    </row>
    <row r="5466" spans="5:6" ht="12">
      <c r="E5466" s="94"/>
      <c r="F5466" s="94"/>
    </row>
    <row r="5467" spans="5:6" ht="12">
      <c r="E5467" s="94"/>
      <c r="F5467" s="94"/>
    </row>
    <row r="5468" spans="5:6" ht="12">
      <c r="E5468" s="94"/>
      <c r="F5468" s="94"/>
    </row>
    <row r="5469" spans="5:6" ht="12">
      <c r="E5469" s="94"/>
      <c r="F5469" s="94"/>
    </row>
    <row r="5470" spans="5:6" ht="12">
      <c r="E5470" s="94"/>
      <c r="F5470" s="94"/>
    </row>
    <row r="5471" spans="5:6" ht="12">
      <c r="E5471" s="94"/>
      <c r="F5471" s="94"/>
    </row>
    <row r="5472" spans="5:6" ht="12">
      <c r="E5472" s="94"/>
      <c r="F5472" s="94"/>
    </row>
    <row r="5473" spans="5:6" ht="12">
      <c r="E5473" s="94"/>
      <c r="F5473" s="94"/>
    </row>
    <row r="5474" spans="5:6" ht="12">
      <c r="E5474" s="94"/>
      <c r="F5474" s="94"/>
    </row>
    <row r="5475" spans="5:6" ht="12">
      <c r="E5475" s="94"/>
      <c r="F5475" s="94"/>
    </row>
    <row r="5476" spans="5:6" ht="12">
      <c r="E5476" s="94"/>
      <c r="F5476" s="94"/>
    </row>
    <row r="5477" spans="5:6" ht="12">
      <c r="E5477" s="94"/>
      <c r="F5477" s="94"/>
    </row>
    <row r="5478" spans="5:6" ht="12">
      <c r="E5478" s="94"/>
      <c r="F5478" s="94"/>
    </row>
    <row r="5479" spans="5:6" ht="12">
      <c r="E5479" s="94"/>
      <c r="F5479" s="94"/>
    </row>
    <row r="5480" spans="5:6" ht="12">
      <c r="E5480" s="94"/>
      <c r="F5480" s="94"/>
    </row>
    <row r="5481" spans="5:6" ht="12">
      <c r="E5481" s="94"/>
      <c r="F5481" s="94"/>
    </row>
    <row r="5482" spans="5:6" ht="12">
      <c r="E5482" s="94"/>
      <c r="F5482" s="94"/>
    </row>
    <row r="5483" spans="5:6" ht="12">
      <c r="E5483" s="94"/>
      <c r="F5483" s="94"/>
    </row>
    <row r="5484" spans="5:6" ht="12">
      <c r="E5484" s="94"/>
      <c r="F5484" s="94"/>
    </row>
    <row r="5485" spans="5:6" ht="12">
      <c r="E5485" s="94"/>
      <c r="F5485" s="94"/>
    </row>
    <row r="5486" spans="5:6" ht="12">
      <c r="E5486" s="94"/>
      <c r="F5486" s="94"/>
    </row>
    <row r="5487" spans="5:6" ht="12">
      <c r="E5487" s="94"/>
      <c r="F5487" s="94"/>
    </row>
    <row r="5488" spans="5:6" ht="12">
      <c r="E5488" s="94"/>
      <c r="F5488" s="94"/>
    </row>
    <row r="5489" spans="5:6" ht="12">
      <c r="E5489" s="94"/>
      <c r="F5489" s="94"/>
    </row>
    <row r="5490" spans="5:6" ht="12">
      <c r="E5490" s="94"/>
      <c r="F5490" s="94"/>
    </row>
    <row r="5491" spans="5:6" ht="12">
      <c r="E5491" s="94"/>
      <c r="F5491" s="94"/>
    </row>
    <row r="5492" spans="5:6" ht="12">
      <c r="E5492" s="94"/>
      <c r="F5492" s="94"/>
    </row>
    <row r="5493" spans="5:6" ht="12">
      <c r="E5493" s="94"/>
      <c r="F5493" s="94"/>
    </row>
    <row r="5494" spans="5:6" ht="12">
      <c r="E5494" s="94"/>
      <c r="F5494" s="94"/>
    </row>
    <row r="5495" spans="5:6" ht="12">
      <c r="E5495" s="94"/>
      <c r="F5495" s="94"/>
    </row>
    <row r="5496" spans="5:6" ht="12">
      <c r="E5496" s="94"/>
      <c r="F5496" s="94"/>
    </row>
    <row r="5497" spans="5:6" ht="12">
      <c r="E5497" s="94"/>
      <c r="F5497" s="94"/>
    </row>
    <row r="5498" spans="5:6" ht="12">
      <c r="E5498" s="94"/>
      <c r="F5498" s="94"/>
    </row>
    <row r="5499" spans="5:6" ht="12">
      <c r="E5499" s="94"/>
      <c r="F5499" s="94"/>
    </row>
    <row r="5500" spans="5:6" ht="12">
      <c r="E5500" s="94"/>
      <c r="F5500" s="94"/>
    </row>
    <row r="5501" spans="5:6" ht="12">
      <c r="E5501" s="94"/>
      <c r="F5501" s="94"/>
    </row>
    <row r="5502" spans="5:6" ht="12">
      <c r="E5502" s="94"/>
      <c r="F5502" s="94"/>
    </row>
    <row r="5503" spans="5:6" ht="12">
      <c r="E5503" s="94"/>
      <c r="F5503" s="94"/>
    </row>
    <row r="5504" spans="5:6" ht="12">
      <c r="E5504" s="94"/>
      <c r="F5504" s="94"/>
    </row>
    <row r="5505" spans="5:6" ht="12">
      <c r="E5505" s="94"/>
      <c r="F5505" s="94"/>
    </row>
    <row r="5506" spans="5:6" ht="12">
      <c r="E5506" s="94"/>
      <c r="F5506" s="94"/>
    </row>
    <row r="5507" spans="5:6" ht="12">
      <c r="E5507" s="94"/>
      <c r="F5507" s="94"/>
    </row>
    <row r="5508" spans="5:6" ht="12">
      <c r="E5508" s="94"/>
      <c r="F5508" s="94"/>
    </row>
    <row r="5509" spans="5:6" ht="12">
      <c r="E5509" s="94"/>
      <c r="F5509" s="94"/>
    </row>
    <row r="5510" spans="5:6" ht="12">
      <c r="E5510" s="94"/>
      <c r="F5510" s="94"/>
    </row>
    <row r="5511" spans="5:6" ht="12">
      <c r="E5511" s="94"/>
      <c r="F5511" s="94"/>
    </row>
    <row r="5512" spans="5:6" ht="12">
      <c r="E5512" s="94"/>
      <c r="F5512" s="94"/>
    </row>
    <row r="5513" spans="5:6" ht="12">
      <c r="E5513" s="94"/>
      <c r="F5513" s="94"/>
    </row>
    <row r="5514" spans="5:6" ht="12">
      <c r="E5514" s="94"/>
      <c r="F5514" s="94"/>
    </row>
    <row r="5515" spans="5:6" ht="12">
      <c r="E5515" s="94"/>
      <c r="F5515" s="94"/>
    </row>
    <row r="5516" spans="5:6" ht="12">
      <c r="E5516" s="94"/>
      <c r="F5516" s="94"/>
    </row>
    <row r="5517" spans="5:6" ht="12">
      <c r="E5517" s="94"/>
      <c r="F5517" s="94"/>
    </row>
    <row r="5518" spans="5:6" ht="12">
      <c r="E5518" s="94"/>
      <c r="F5518" s="94"/>
    </row>
    <row r="5519" spans="5:6" ht="12">
      <c r="E5519" s="94"/>
      <c r="F5519" s="94"/>
    </row>
    <row r="5520" spans="5:6" ht="12">
      <c r="E5520" s="94"/>
      <c r="F5520" s="94"/>
    </row>
    <row r="5521" spans="5:6" ht="12">
      <c r="E5521" s="94"/>
      <c r="F5521" s="94"/>
    </row>
    <row r="5522" spans="5:6" ht="12">
      <c r="E5522" s="94"/>
      <c r="F5522" s="94"/>
    </row>
    <row r="5523" spans="5:6" ht="12">
      <c r="E5523" s="94"/>
      <c r="F5523" s="94"/>
    </row>
    <row r="5524" spans="5:6" ht="12">
      <c r="E5524" s="94"/>
      <c r="F5524" s="94"/>
    </row>
    <row r="5525" spans="5:6" ht="12">
      <c r="E5525" s="94"/>
      <c r="F5525" s="94"/>
    </row>
    <row r="5526" spans="5:6" ht="12">
      <c r="E5526" s="94"/>
      <c r="F5526" s="94"/>
    </row>
    <row r="5527" spans="5:6" ht="12">
      <c r="E5527" s="94"/>
      <c r="F5527" s="94"/>
    </row>
    <row r="5528" spans="5:6" ht="12">
      <c r="E5528" s="94"/>
      <c r="F5528" s="94"/>
    </row>
    <row r="5529" spans="5:6" ht="12">
      <c r="E5529" s="94"/>
      <c r="F5529" s="94"/>
    </row>
    <row r="5530" spans="5:6" ht="12">
      <c r="E5530" s="94"/>
      <c r="F5530" s="94"/>
    </row>
    <row r="5531" spans="5:6" ht="12">
      <c r="E5531" s="94"/>
      <c r="F5531" s="94"/>
    </row>
    <row r="5532" spans="5:6" ht="12">
      <c r="E5532" s="94"/>
      <c r="F5532" s="94"/>
    </row>
    <row r="5533" spans="5:6" ht="12">
      <c r="E5533" s="94"/>
      <c r="F5533" s="94"/>
    </row>
    <row r="5534" spans="5:6" ht="12">
      <c r="E5534" s="94"/>
      <c r="F5534" s="94"/>
    </row>
    <row r="5535" spans="5:6" ht="12">
      <c r="E5535" s="94"/>
      <c r="F5535" s="94"/>
    </row>
    <row r="5536" spans="5:6" ht="12">
      <c r="E5536" s="94"/>
      <c r="F5536" s="94"/>
    </row>
    <row r="5537" spans="5:6" ht="12">
      <c r="E5537" s="94"/>
      <c r="F5537" s="94"/>
    </row>
    <row r="5538" spans="5:6" ht="12">
      <c r="E5538" s="94"/>
      <c r="F5538" s="94"/>
    </row>
    <row r="5539" spans="5:6" ht="12">
      <c r="E5539" s="94"/>
      <c r="F5539" s="94"/>
    </row>
    <row r="5540" spans="5:6" ht="12">
      <c r="E5540" s="94"/>
      <c r="F5540" s="94"/>
    </row>
    <row r="5541" spans="5:6" ht="12">
      <c r="E5541" s="94"/>
      <c r="F5541" s="94"/>
    </row>
    <row r="5542" spans="5:6" ht="12">
      <c r="E5542" s="94"/>
      <c r="F5542" s="94"/>
    </row>
    <row r="5543" spans="5:6" ht="12">
      <c r="E5543" s="94"/>
      <c r="F5543" s="94"/>
    </row>
    <row r="5544" spans="5:6" ht="12">
      <c r="E5544" s="94"/>
      <c r="F5544" s="94"/>
    </row>
    <row r="5545" spans="5:6" ht="12">
      <c r="E5545" s="94"/>
      <c r="F5545" s="94"/>
    </row>
    <row r="5546" spans="5:6" ht="12">
      <c r="E5546" s="94"/>
      <c r="F5546" s="94"/>
    </row>
    <row r="5547" spans="5:6" ht="12">
      <c r="E5547" s="94"/>
      <c r="F5547" s="94"/>
    </row>
    <row r="5548" spans="5:6" ht="12">
      <c r="E5548" s="94"/>
      <c r="F5548" s="94"/>
    </row>
    <row r="5549" spans="5:6" ht="12">
      <c r="E5549" s="94"/>
      <c r="F5549" s="94"/>
    </row>
    <row r="5550" spans="5:6" ht="12">
      <c r="E5550" s="94"/>
      <c r="F5550" s="94"/>
    </row>
    <row r="5551" spans="5:6" ht="12">
      <c r="E5551" s="94"/>
      <c r="F5551" s="94"/>
    </row>
    <row r="5552" spans="5:6" ht="12">
      <c r="E5552" s="94"/>
      <c r="F5552" s="94"/>
    </row>
    <row r="5553" spans="5:6" ht="12">
      <c r="E5553" s="94"/>
      <c r="F5553" s="94"/>
    </row>
    <row r="5554" spans="5:6" ht="12">
      <c r="E5554" s="94"/>
      <c r="F5554" s="94"/>
    </row>
    <row r="5555" spans="5:6" ht="12">
      <c r="E5555" s="94"/>
      <c r="F5555" s="94"/>
    </row>
    <row r="5556" spans="5:6" ht="12">
      <c r="E5556" s="94"/>
      <c r="F5556" s="94"/>
    </row>
    <row r="5557" spans="5:6" ht="12">
      <c r="E5557" s="94"/>
      <c r="F5557" s="94"/>
    </row>
    <row r="5558" spans="5:6" ht="12">
      <c r="E5558" s="94"/>
      <c r="F5558" s="94"/>
    </row>
    <row r="5559" spans="5:6" ht="12">
      <c r="E5559" s="94"/>
      <c r="F5559" s="94"/>
    </row>
    <row r="5560" spans="5:6" ht="12">
      <c r="E5560" s="94"/>
      <c r="F5560" s="94"/>
    </row>
    <row r="5561" spans="5:6" ht="12">
      <c r="E5561" s="94"/>
      <c r="F5561" s="94"/>
    </row>
    <row r="5562" spans="5:6" ht="12">
      <c r="E5562" s="94"/>
      <c r="F5562" s="94"/>
    </row>
    <row r="5563" spans="5:6" ht="12">
      <c r="E5563" s="94"/>
      <c r="F5563" s="94"/>
    </row>
    <row r="5564" spans="5:6" ht="12">
      <c r="E5564" s="94"/>
      <c r="F5564" s="94"/>
    </row>
    <row r="5565" spans="5:6" ht="12">
      <c r="E5565" s="94"/>
      <c r="F5565" s="94"/>
    </row>
    <row r="5566" spans="5:6" ht="12">
      <c r="E5566" s="94"/>
      <c r="F5566" s="94"/>
    </row>
    <row r="5567" spans="5:6" ht="12">
      <c r="E5567" s="94"/>
      <c r="F5567" s="94"/>
    </row>
    <row r="5568" spans="5:6" ht="12">
      <c r="E5568" s="94"/>
      <c r="F5568" s="94"/>
    </row>
    <row r="5569" spans="5:6" ht="12">
      <c r="E5569" s="94"/>
      <c r="F5569" s="94"/>
    </row>
    <row r="5570" spans="5:6" ht="12">
      <c r="E5570" s="94"/>
      <c r="F5570" s="94"/>
    </row>
    <row r="5571" spans="5:6" ht="12">
      <c r="E5571" s="94"/>
      <c r="F5571" s="94"/>
    </row>
    <row r="5572" spans="5:6" ht="12">
      <c r="E5572" s="94"/>
      <c r="F5572" s="94"/>
    </row>
    <row r="5573" spans="5:6" ht="12">
      <c r="E5573" s="94"/>
      <c r="F5573" s="94"/>
    </row>
    <row r="5574" spans="5:6" ht="12">
      <c r="E5574" s="94"/>
      <c r="F5574" s="94"/>
    </row>
    <row r="5575" spans="5:6" ht="12">
      <c r="E5575" s="94"/>
      <c r="F5575" s="94"/>
    </row>
    <row r="5576" spans="5:6" ht="12">
      <c r="E5576" s="94"/>
      <c r="F5576" s="94"/>
    </row>
    <row r="5577" spans="5:6" ht="12">
      <c r="E5577" s="94"/>
      <c r="F5577" s="94"/>
    </row>
    <row r="5578" spans="5:6" ht="12">
      <c r="E5578" s="94"/>
      <c r="F5578" s="94"/>
    </row>
    <row r="5579" spans="5:6" ht="12">
      <c r="E5579" s="94"/>
      <c r="F5579" s="94"/>
    </row>
    <row r="5580" spans="5:6" ht="12">
      <c r="E5580" s="94"/>
      <c r="F5580" s="94"/>
    </row>
    <row r="5581" spans="5:6" ht="12">
      <c r="E5581" s="94"/>
      <c r="F5581" s="94"/>
    </row>
    <row r="5582" spans="5:6" ht="12">
      <c r="E5582" s="94"/>
      <c r="F5582" s="94"/>
    </row>
    <row r="5583" spans="5:6" ht="12">
      <c r="E5583" s="94"/>
      <c r="F5583" s="94"/>
    </row>
    <row r="5584" spans="5:6" ht="12">
      <c r="E5584" s="94"/>
      <c r="F5584" s="94"/>
    </row>
    <row r="5585" spans="5:6" ht="12">
      <c r="E5585" s="94"/>
      <c r="F5585" s="94"/>
    </row>
    <row r="5586" spans="5:6" ht="12">
      <c r="E5586" s="94"/>
      <c r="F5586" s="94"/>
    </row>
    <row r="5587" spans="5:6" ht="12">
      <c r="E5587" s="94"/>
      <c r="F5587" s="94"/>
    </row>
    <row r="5588" spans="5:6" ht="12">
      <c r="E5588" s="94"/>
      <c r="F5588" s="94"/>
    </row>
    <row r="5589" spans="5:6" ht="12">
      <c r="E5589" s="94"/>
      <c r="F5589" s="94"/>
    </row>
    <row r="5590" spans="5:6" ht="12">
      <c r="E5590" s="94"/>
      <c r="F5590" s="94"/>
    </row>
    <row r="5591" spans="5:6" ht="12">
      <c r="E5591" s="94"/>
      <c r="F5591" s="94"/>
    </row>
    <row r="5592" spans="5:6" ht="12">
      <c r="E5592" s="94"/>
      <c r="F5592" s="94"/>
    </row>
    <row r="5593" spans="5:6" ht="12">
      <c r="E5593" s="94"/>
      <c r="F5593" s="94"/>
    </row>
    <row r="5594" spans="5:6" ht="12">
      <c r="E5594" s="94"/>
      <c r="F5594" s="94"/>
    </row>
    <row r="5595" spans="5:6" ht="12">
      <c r="E5595" s="94"/>
      <c r="F5595" s="94"/>
    </row>
    <row r="5596" spans="5:6" ht="12">
      <c r="E5596" s="94"/>
      <c r="F5596" s="94"/>
    </row>
    <row r="5597" spans="5:6" ht="12">
      <c r="E5597" s="94"/>
      <c r="F5597" s="94"/>
    </row>
    <row r="5598" spans="5:6" ht="12">
      <c r="E5598" s="94"/>
      <c r="F5598" s="94"/>
    </row>
    <row r="5599" spans="5:6" ht="12">
      <c r="E5599" s="94"/>
      <c r="F5599" s="94"/>
    </row>
    <row r="5600" spans="5:6" ht="12">
      <c r="E5600" s="94"/>
      <c r="F5600" s="94"/>
    </row>
    <row r="5601" spans="5:6" ht="12">
      <c r="E5601" s="94"/>
      <c r="F5601" s="94"/>
    </row>
    <row r="5602" spans="5:6" ht="12">
      <c r="E5602" s="94"/>
      <c r="F5602" s="94"/>
    </row>
    <row r="5603" spans="5:6" ht="12">
      <c r="E5603" s="94"/>
      <c r="F5603" s="94"/>
    </row>
    <row r="5604" spans="5:6" ht="12">
      <c r="E5604" s="94"/>
      <c r="F5604" s="94"/>
    </row>
    <row r="5605" spans="5:6" ht="12">
      <c r="E5605" s="94"/>
      <c r="F5605" s="94"/>
    </row>
    <row r="5606" spans="5:6" ht="12">
      <c r="E5606" s="94"/>
      <c r="F5606" s="94"/>
    </row>
    <row r="5607" spans="5:6" ht="12">
      <c r="E5607" s="94"/>
      <c r="F5607" s="94"/>
    </row>
    <row r="5608" spans="5:6" ht="12">
      <c r="E5608" s="94"/>
      <c r="F5608" s="94"/>
    </row>
    <row r="5609" spans="5:6" ht="12">
      <c r="E5609" s="94"/>
      <c r="F5609" s="94"/>
    </row>
    <row r="5610" spans="5:6" ht="12">
      <c r="E5610" s="94"/>
      <c r="F5610" s="94"/>
    </row>
    <row r="5611" spans="5:6" ht="12">
      <c r="E5611" s="94"/>
      <c r="F5611" s="94"/>
    </row>
    <row r="5612" spans="5:6" ht="12">
      <c r="E5612" s="94"/>
      <c r="F5612" s="94"/>
    </row>
    <row r="5613" spans="5:6" ht="12">
      <c r="E5613" s="94"/>
      <c r="F5613" s="94"/>
    </row>
    <row r="5614" spans="5:6" ht="12">
      <c r="E5614" s="94"/>
      <c r="F5614" s="94"/>
    </row>
    <row r="5615" spans="5:6" ht="12">
      <c r="E5615" s="94"/>
      <c r="F5615" s="94"/>
    </row>
    <row r="5616" spans="5:6" ht="12">
      <c r="E5616" s="94"/>
      <c r="F5616" s="94"/>
    </row>
    <row r="5617" spans="5:6" ht="12">
      <c r="E5617" s="94"/>
      <c r="F5617" s="94"/>
    </row>
    <row r="5618" spans="5:6" ht="12">
      <c r="E5618" s="94"/>
      <c r="F5618" s="94"/>
    </row>
    <row r="5619" spans="5:6" ht="12">
      <c r="E5619" s="94"/>
      <c r="F5619" s="94"/>
    </row>
    <row r="5620" spans="5:6" ht="12">
      <c r="E5620" s="94"/>
      <c r="F5620" s="94"/>
    </row>
    <row r="5621" spans="5:6" ht="12">
      <c r="E5621" s="94"/>
      <c r="F5621" s="94"/>
    </row>
    <row r="5622" spans="5:6" ht="12">
      <c r="E5622" s="94"/>
      <c r="F5622" s="94"/>
    </row>
    <row r="5623" spans="5:6" ht="12">
      <c r="E5623" s="94"/>
      <c r="F5623" s="94"/>
    </row>
    <row r="5624" spans="5:6" ht="12">
      <c r="E5624" s="94"/>
      <c r="F5624" s="94"/>
    </row>
    <row r="5625" spans="5:6" ht="12">
      <c r="E5625" s="94"/>
      <c r="F5625" s="94"/>
    </row>
    <row r="5626" spans="5:6" ht="12">
      <c r="E5626" s="94"/>
      <c r="F5626" s="94"/>
    </row>
    <row r="5627" spans="5:6" ht="12">
      <c r="E5627" s="94"/>
      <c r="F5627" s="94"/>
    </row>
    <row r="5628" spans="5:6" ht="12">
      <c r="E5628" s="94"/>
      <c r="F5628" s="94"/>
    </row>
    <row r="5629" spans="5:6" ht="12">
      <c r="E5629" s="94"/>
      <c r="F5629" s="94"/>
    </row>
    <row r="5630" spans="5:6" ht="12">
      <c r="E5630" s="94"/>
      <c r="F5630" s="94"/>
    </row>
    <row r="5631" spans="5:6" ht="12">
      <c r="E5631" s="94"/>
      <c r="F5631" s="94"/>
    </row>
    <row r="5632" spans="5:6" ht="12">
      <c r="E5632" s="94"/>
      <c r="F5632" s="94"/>
    </row>
    <row r="5633" spans="5:6" ht="12">
      <c r="E5633" s="94"/>
      <c r="F5633" s="94"/>
    </row>
    <row r="5634" spans="5:6" ht="12">
      <c r="E5634" s="94"/>
      <c r="F5634" s="94"/>
    </row>
    <row r="5635" spans="5:6" ht="12">
      <c r="E5635" s="94"/>
      <c r="F5635" s="94"/>
    </row>
    <row r="5636" spans="5:6" ht="12">
      <c r="E5636" s="94"/>
      <c r="F5636" s="94"/>
    </row>
    <row r="5637" spans="5:6" ht="12">
      <c r="E5637" s="94"/>
      <c r="F5637" s="94"/>
    </row>
    <row r="5638" spans="5:6" ht="12">
      <c r="E5638" s="94"/>
      <c r="F5638" s="94"/>
    </row>
    <row r="5639" spans="5:6" ht="12">
      <c r="E5639" s="94"/>
      <c r="F5639" s="94"/>
    </row>
    <row r="5640" spans="5:6" ht="12">
      <c r="E5640" s="94"/>
      <c r="F5640" s="94"/>
    </row>
    <row r="5641" spans="5:6" ht="12">
      <c r="E5641" s="94"/>
      <c r="F5641" s="94"/>
    </row>
    <row r="5642" spans="5:6" ht="12">
      <c r="E5642" s="94"/>
      <c r="F5642" s="94"/>
    </row>
    <row r="5643" spans="5:6" ht="12">
      <c r="E5643" s="94"/>
      <c r="F5643" s="94"/>
    </row>
    <row r="5644" spans="5:6" ht="12">
      <c r="E5644" s="94"/>
      <c r="F5644" s="94"/>
    </row>
    <row r="5645" spans="5:6" ht="12">
      <c r="E5645" s="94"/>
      <c r="F5645" s="94"/>
    </row>
    <row r="5646" spans="5:6" ht="12">
      <c r="E5646" s="94"/>
      <c r="F5646" s="94"/>
    </row>
    <row r="5647" spans="5:6" ht="12">
      <c r="E5647" s="94"/>
      <c r="F5647" s="94"/>
    </row>
    <row r="5648" spans="5:6" ht="12">
      <c r="E5648" s="94"/>
      <c r="F5648" s="94"/>
    </row>
    <row r="5649" spans="5:6" ht="12">
      <c r="E5649" s="94"/>
      <c r="F5649" s="94"/>
    </row>
    <row r="5650" spans="5:6" ht="12">
      <c r="E5650" s="94"/>
      <c r="F5650" s="94"/>
    </row>
    <row r="5651" spans="5:6" ht="12">
      <c r="E5651" s="94"/>
      <c r="F5651" s="94"/>
    </row>
    <row r="5652" spans="5:6" ht="12">
      <c r="E5652" s="94"/>
      <c r="F5652" s="94"/>
    </row>
    <row r="5653" spans="5:6" ht="12">
      <c r="E5653" s="94"/>
      <c r="F5653" s="94"/>
    </row>
    <row r="5654" spans="5:6" ht="12">
      <c r="E5654" s="94"/>
      <c r="F5654" s="94"/>
    </row>
    <row r="5655" spans="5:6" ht="12">
      <c r="E5655" s="94"/>
      <c r="F5655" s="94"/>
    </row>
    <row r="5656" spans="5:6" ht="12">
      <c r="E5656" s="94"/>
      <c r="F5656" s="94"/>
    </row>
    <row r="5657" spans="5:6" ht="12">
      <c r="E5657" s="94"/>
      <c r="F5657" s="94"/>
    </row>
    <row r="5658" spans="5:6" ht="12">
      <c r="E5658" s="94"/>
      <c r="F5658" s="94"/>
    </row>
    <row r="5659" spans="5:6" ht="12">
      <c r="E5659" s="94"/>
      <c r="F5659" s="94"/>
    </row>
    <row r="5660" spans="5:6" ht="12">
      <c r="E5660" s="94"/>
      <c r="F5660" s="94"/>
    </row>
    <row r="5661" spans="5:6" ht="12">
      <c r="E5661" s="94"/>
      <c r="F5661" s="94"/>
    </row>
    <row r="5662" spans="5:6" ht="12">
      <c r="E5662" s="94"/>
      <c r="F5662" s="94"/>
    </row>
    <row r="5663" spans="5:6" ht="12">
      <c r="E5663" s="94"/>
      <c r="F5663" s="94"/>
    </row>
    <row r="5664" spans="5:6" ht="12">
      <c r="E5664" s="94"/>
      <c r="F5664" s="94"/>
    </row>
    <row r="5665" spans="5:6" ht="12">
      <c r="E5665" s="94"/>
      <c r="F5665" s="94"/>
    </row>
    <row r="5666" spans="5:6" ht="12">
      <c r="E5666" s="94"/>
      <c r="F5666" s="94"/>
    </row>
    <row r="5667" spans="5:6" ht="12">
      <c r="E5667" s="94"/>
      <c r="F5667" s="94"/>
    </row>
    <row r="5668" spans="5:6" ht="12">
      <c r="E5668" s="94"/>
      <c r="F5668" s="94"/>
    </row>
    <row r="5669" spans="5:6" ht="12">
      <c r="E5669" s="94"/>
      <c r="F5669" s="94"/>
    </row>
    <row r="5670" spans="5:6" ht="12">
      <c r="E5670" s="94"/>
      <c r="F5670" s="94"/>
    </row>
    <row r="5671" spans="5:6" ht="12">
      <c r="E5671" s="94"/>
      <c r="F5671" s="94"/>
    </row>
    <row r="5672" spans="5:6" ht="12">
      <c r="E5672" s="94"/>
      <c r="F5672" s="94"/>
    </row>
    <row r="5673" spans="5:6" ht="12">
      <c r="E5673" s="94"/>
      <c r="F5673" s="94"/>
    </row>
    <row r="5674" spans="5:6" ht="12">
      <c r="E5674" s="94"/>
      <c r="F5674" s="94"/>
    </row>
    <row r="5675" spans="5:6" ht="12">
      <c r="E5675" s="94"/>
      <c r="F5675" s="94"/>
    </row>
    <row r="5676" spans="5:6" ht="12">
      <c r="E5676" s="94"/>
      <c r="F5676" s="94"/>
    </row>
    <row r="5677" spans="5:6" ht="12">
      <c r="E5677" s="94"/>
      <c r="F5677" s="94"/>
    </row>
    <row r="5678" spans="5:6" ht="12">
      <c r="E5678" s="94"/>
      <c r="F5678" s="94"/>
    </row>
    <row r="5679" spans="5:6" ht="12">
      <c r="E5679" s="94"/>
      <c r="F5679" s="94"/>
    </row>
    <row r="5680" spans="5:6" ht="12">
      <c r="E5680" s="94"/>
      <c r="F5680" s="94"/>
    </row>
    <row r="5681" spans="5:6" ht="12">
      <c r="E5681" s="94"/>
      <c r="F5681" s="94"/>
    </row>
    <row r="5682" spans="5:6" ht="12">
      <c r="E5682" s="94"/>
      <c r="F5682" s="94"/>
    </row>
    <row r="5683" spans="5:6" ht="12">
      <c r="E5683" s="94"/>
      <c r="F5683" s="94"/>
    </row>
    <row r="5684" spans="5:6" ht="12">
      <c r="E5684" s="94"/>
      <c r="F5684" s="94"/>
    </row>
    <row r="5685" spans="5:6" ht="12">
      <c r="E5685" s="94"/>
      <c r="F5685" s="94"/>
    </row>
    <row r="5686" spans="5:6" ht="12">
      <c r="E5686" s="94"/>
      <c r="F5686" s="94"/>
    </row>
    <row r="5687" spans="5:6" ht="12">
      <c r="E5687" s="94"/>
      <c r="F5687" s="94"/>
    </row>
    <row r="5688" spans="5:6" ht="12">
      <c r="E5688" s="94"/>
      <c r="F5688" s="94"/>
    </row>
    <row r="5689" spans="5:6" ht="12">
      <c r="E5689" s="94"/>
      <c r="F5689" s="94"/>
    </row>
    <row r="5690" spans="5:6" ht="12">
      <c r="E5690" s="94"/>
      <c r="F5690" s="94"/>
    </row>
    <row r="5691" spans="5:6" ht="12">
      <c r="E5691" s="94"/>
      <c r="F5691" s="94"/>
    </row>
    <row r="5692" spans="5:6" ht="12">
      <c r="E5692" s="94"/>
      <c r="F5692" s="94"/>
    </row>
    <row r="5693" spans="5:6" ht="12">
      <c r="E5693" s="94"/>
      <c r="F5693" s="94"/>
    </row>
    <row r="5694" spans="5:6" ht="12">
      <c r="E5694" s="94"/>
      <c r="F5694" s="94"/>
    </row>
    <row r="5695" spans="5:6" ht="12">
      <c r="E5695" s="94"/>
      <c r="F5695" s="94"/>
    </row>
    <row r="5696" spans="5:6" ht="12">
      <c r="E5696" s="94"/>
      <c r="F5696" s="94"/>
    </row>
    <row r="5697" spans="5:6" ht="12">
      <c r="E5697" s="94"/>
      <c r="F5697" s="94"/>
    </row>
    <row r="5698" spans="5:6" ht="12">
      <c r="E5698" s="94"/>
      <c r="F5698" s="94"/>
    </row>
    <row r="5699" spans="5:6" ht="12">
      <c r="E5699" s="94"/>
      <c r="F5699" s="94"/>
    </row>
    <row r="5700" spans="5:6" ht="12">
      <c r="E5700" s="94"/>
      <c r="F5700" s="94"/>
    </row>
    <row r="5701" spans="5:6" ht="12">
      <c r="E5701" s="94"/>
      <c r="F5701" s="94"/>
    </row>
    <row r="5702" spans="5:6" ht="12">
      <c r="E5702" s="94"/>
      <c r="F5702" s="94"/>
    </row>
    <row r="5703" spans="5:6" ht="12">
      <c r="E5703" s="94"/>
      <c r="F5703" s="94"/>
    </row>
    <row r="5704" spans="5:6" ht="12">
      <c r="E5704" s="94"/>
      <c r="F5704" s="94"/>
    </row>
    <row r="5705" spans="5:6" ht="12">
      <c r="E5705" s="94"/>
      <c r="F5705" s="94"/>
    </row>
    <row r="5706" spans="5:6" ht="12">
      <c r="E5706" s="94"/>
      <c r="F5706" s="94"/>
    </row>
    <row r="5707" spans="5:6" ht="12">
      <c r="E5707" s="94"/>
      <c r="F5707" s="94"/>
    </row>
    <row r="5708" spans="5:6" ht="12">
      <c r="E5708" s="94"/>
      <c r="F5708" s="94"/>
    </row>
    <row r="5709" spans="5:6" ht="12">
      <c r="E5709" s="94"/>
      <c r="F5709" s="94"/>
    </row>
    <row r="5710" spans="5:6" ht="12">
      <c r="E5710" s="94"/>
      <c r="F5710" s="94"/>
    </row>
    <row r="5711" spans="5:6" ht="12">
      <c r="E5711" s="94"/>
      <c r="F5711" s="94"/>
    </row>
    <row r="5712" spans="5:6" ht="12">
      <c r="E5712" s="94"/>
      <c r="F5712" s="94"/>
    </row>
    <row r="5713" spans="5:6" ht="12">
      <c r="E5713" s="94"/>
      <c r="F5713" s="94"/>
    </row>
    <row r="5714" spans="5:6" ht="12">
      <c r="E5714" s="94"/>
      <c r="F5714" s="94"/>
    </row>
    <row r="5715" spans="5:6" ht="12">
      <c r="E5715" s="94"/>
      <c r="F5715" s="94"/>
    </row>
    <row r="5716" spans="5:6" ht="12">
      <c r="E5716" s="94"/>
      <c r="F5716" s="94"/>
    </row>
    <row r="5717" spans="5:6" ht="12">
      <c r="E5717" s="94"/>
      <c r="F5717" s="94"/>
    </row>
    <row r="5718" spans="5:6" ht="12">
      <c r="E5718" s="94"/>
      <c r="F5718" s="94"/>
    </row>
    <row r="5719" spans="5:6" ht="12">
      <c r="E5719" s="94"/>
      <c r="F5719" s="94"/>
    </row>
    <row r="5720" spans="5:6" ht="12">
      <c r="E5720" s="94"/>
      <c r="F5720" s="94"/>
    </row>
    <row r="5721" spans="5:6" ht="12">
      <c r="E5721" s="94"/>
      <c r="F5721" s="94"/>
    </row>
    <row r="5722" spans="5:6" ht="12">
      <c r="E5722" s="94"/>
      <c r="F5722" s="94"/>
    </row>
    <row r="5723" spans="5:6" ht="12">
      <c r="E5723" s="94"/>
      <c r="F5723" s="94"/>
    </row>
    <row r="5724" spans="5:6" ht="12">
      <c r="E5724" s="94"/>
      <c r="F5724" s="94"/>
    </row>
    <row r="5725" spans="5:6" ht="12">
      <c r="E5725" s="94"/>
      <c r="F5725" s="94"/>
    </row>
    <row r="5726" spans="5:6" ht="12">
      <c r="E5726" s="94"/>
      <c r="F5726" s="94"/>
    </row>
    <row r="5727" spans="5:6" ht="12">
      <c r="E5727" s="94"/>
      <c r="F5727" s="94"/>
    </row>
    <row r="5728" spans="5:6" ht="12">
      <c r="E5728" s="94"/>
      <c r="F5728" s="94"/>
    </row>
    <row r="5729" spans="5:6" ht="12">
      <c r="E5729" s="94"/>
      <c r="F5729" s="94"/>
    </row>
    <row r="5730" spans="5:6" ht="12">
      <c r="E5730" s="94"/>
      <c r="F5730" s="94"/>
    </row>
    <row r="5731" spans="5:6" ht="12">
      <c r="E5731" s="94"/>
      <c r="F5731" s="94"/>
    </row>
    <row r="5732" spans="5:6" ht="12">
      <c r="E5732" s="94"/>
      <c r="F5732" s="94"/>
    </row>
    <row r="5733" spans="5:6" ht="12">
      <c r="E5733" s="94"/>
      <c r="F5733" s="94"/>
    </row>
    <row r="5734" spans="5:6" ht="12">
      <c r="E5734" s="94"/>
      <c r="F5734" s="94"/>
    </row>
    <row r="5735" spans="5:6" ht="12">
      <c r="E5735" s="94"/>
      <c r="F5735" s="94"/>
    </row>
    <row r="5736" spans="5:6" ht="12">
      <c r="E5736" s="94"/>
      <c r="F5736" s="94"/>
    </row>
    <row r="5737" spans="5:6" ht="12">
      <c r="E5737" s="94"/>
      <c r="F5737" s="94"/>
    </row>
    <row r="5738" spans="5:6" ht="12">
      <c r="E5738" s="94"/>
      <c r="F5738" s="94"/>
    </row>
    <row r="5739" spans="5:6" ht="12">
      <c r="E5739" s="94"/>
      <c r="F5739" s="94"/>
    </row>
    <row r="5740" spans="5:6" ht="12">
      <c r="E5740" s="94"/>
      <c r="F5740" s="94"/>
    </row>
    <row r="5741" spans="5:6" ht="12">
      <c r="E5741" s="94"/>
      <c r="F5741" s="94"/>
    </row>
    <row r="5742" spans="5:6" ht="12">
      <c r="E5742" s="94"/>
      <c r="F5742" s="94"/>
    </row>
    <row r="5743" spans="5:6" ht="12">
      <c r="E5743" s="94"/>
      <c r="F5743" s="94"/>
    </row>
    <row r="5744" spans="5:6" ht="12">
      <c r="E5744" s="94"/>
      <c r="F5744" s="94"/>
    </row>
    <row r="5745" spans="5:6" ht="12">
      <c r="E5745" s="94"/>
      <c r="F5745" s="94"/>
    </row>
    <row r="5746" spans="5:6" ht="12">
      <c r="E5746" s="94"/>
      <c r="F5746" s="94"/>
    </row>
    <row r="5747" spans="5:6" ht="12">
      <c r="E5747" s="94"/>
      <c r="F5747" s="94"/>
    </row>
    <row r="5748" spans="5:6" ht="12">
      <c r="E5748" s="94"/>
      <c r="F5748" s="94"/>
    </row>
    <row r="5749" spans="5:6" ht="12">
      <c r="E5749" s="94"/>
      <c r="F5749" s="94"/>
    </row>
    <row r="5750" spans="5:6" ht="12">
      <c r="E5750" s="94"/>
      <c r="F5750" s="94"/>
    </row>
    <row r="5751" spans="5:6" ht="12">
      <c r="E5751" s="94"/>
      <c r="F5751" s="94"/>
    </row>
    <row r="5752" spans="5:6" ht="12">
      <c r="E5752" s="94"/>
      <c r="F5752" s="94"/>
    </row>
    <row r="5753" spans="5:6" ht="12">
      <c r="E5753" s="94"/>
      <c r="F5753" s="94"/>
    </row>
    <row r="5754" spans="5:6" ht="12">
      <c r="E5754" s="94"/>
      <c r="F5754" s="94"/>
    </row>
    <row r="5755" spans="5:6" ht="12">
      <c r="E5755" s="94"/>
      <c r="F5755" s="94"/>
    </row>
    <row r="5756" spans="5:6" ht="12">
      <c r="E5756" s="94"/>
      <c r="F5756" s="94"/>
    </row>
    <row r="5757" spans="5:6" ht="12">
      <c r="E5757" s="94"/>
      <c r="F5757" s="94"/>
    </row>
    <row r="5758" spans="5:6" ht="12">
      <c r="E5758" s="94"/>
      <c r="F5758" s="94"/>
    </row>
    <row r="5759" spans="5:6" ht="12">
      <c r="E5759" s="94"/>
      <c r="F5759" s="94"/>
    </row>
    <row r="5760" spans="5:6" ht="12">
      <c r="E5760" s="94"/>
      <c r="F5760" s="94"/>
    </row>
    <row r="5761" spans="5:6" ht="12">
      <c r="E5761" s="94"/>
      <c r="F5761" s="94"/>
    </row>
    <row r="5762" spans="5:6" ht="12">
      <c r="E5762" s="94"/>
      <c r="F5762" s="94"/>
    </row>
    <row r="5763" spans="5:6" ht="12">
      <c r="E5763" s="94"/>
      <c r="F5763" s="94"/>
    </row>
    <row r="5764" spans="5:6" ht="12">
      <c r="E5764" s="94"/>
      <c r="F5764" s="94"/>
    </row>
    <row r="5765" spans="5:6" ht="12">
      <c r="E5765" s="94"/>
      <c r="F5765" s="94"/>
    </row>
    <row r="5766" spans="5:6" ht="12">
      <c r="E5766" s="94"/>
      <c r="F5766" s="94"/>
    </row>
    <row r="5767" spans="5:6" ht="12">
      <c r="E5767" s="94"/>
      <c r="F5767" s="94"/>
    </row>
    <row r="5768" spans="5:6" ht="12">
      <c r="E5768" s="94"/>
      <c r="F5768" s="94"/>
    </row>
    <row r="5769" spans="5:6" ht="12">
      <c r="E5769" s="94"/>
      <c r="F5769" s="94"/>
    </row>
    <row r="5770" spans="5:6" ht="12">
      <c r="E5770" s="94"/>
      <c r="F5770" s="94"/>
    </row>
    <row r="5771" spans="5:6" ht="12">
      <c r="E5771" s="94"/>
      <c r="F5771" s="94"/>
    </row>
    <row r="5772" spans="5:6" ht="12">
      <c r="E5772" s="94"/>
      <c r="F5772" s="94"/>
    </row>
    <row r="5773" spans="5:6" ht="12">
      <c r="E5773" s="94"/>
      <c r="F5773" s="94"/>
    </row>
    <row r="5774" spans="5:6" ht="12">
      <c r="E5774" s="94"/>
      <c r="F5774" s="94"/>
    </row>
    <row r="5775" spans="5:6" ht="12">
      <c r="E5775" s="94"/>
      <c r="F5775" s="94"/>
    </row>
    <row r="5776" spans="5:6" ht="12">
      <c r="E5776" s="94"/>
      <c r="F5776" s="94"/>
    </row>
    <row r="5777" spans="5:6" ht="12">
      <c r="E5777" s="94"/>
      <c r="F5777" s="94"/>
    </row>
    <row r="5778" spans="5:6" ht="12">
      <c r="E5778" s="94"/>
      <c r="F5778" s="94"/>
    </row>
    <row r="5779" spans="5:6" ht="12">
      <c r="E5779" s="94"/>
      <c r="F5779" s="94"/>
    </row>
    <row r="5780" spans="5:6" ht="12">
      <c r="E5780" s="94"/>
      <c r="F5780" s="94"/>
    </row>
    <row r="5781" spans="5:6" ht="12">
      <c r="E5781" s="94"/>
      <c r="F5781" s="94"/>
    </row>
    <row r="5782" spans="5:6" ht="12">
      <c r="E5782" s="94"/>
      <c r="F5782" s="94"/>
    </row>
    <row r="5783" spans="5:6" ht="12">
      <c r="E5783" s="94"/>
      <c r="F5783" s="94"/>
    </row>
    <row r="5784" spans="5:6" ht="12">
      <c r="E5784" s="94"/>
      <c r="F5784" s="94"/>
    </row>
    <row r="5785" spans="5:6" ht="12">
      <c r="E5785" s="94"/>
      <c r="F5785" s="94"/>
    </row>
    <row r="5786" spans="5:6" ht="12">
      <c r="E5786" s="94"/>
      <c r="F5786" s="94"/>
    </row>
    <row r="5787" spans="5:6" ht="12">
      <c r="E5787" s="94"/>
      <c r="F5787" s="94"/>
    </row>
    <row r="5788" spans="5:6" ht="12">
      <c r="E5788" s="94"/>
      <c r="F5788" s="94"/>
    </row>
    <row r="5789" spans="5:6" ht="12">
      <c r="E5789" s="94"/>
      <c r="F5789" s="94"/>
    </row>
    <row r="5790" spans="5:6" ht="12">
      <c r="E5790" s="94"/>
      <c r="F5790" s="94"/>
    </row>
    <row r="5791" spans="5:6" ht="12">
      <c r="E5791" s="94"/>
      <c r="F5791" s="94"/>
    </row>
    <row r="5792" spans="5:6" ht="12">
      <c r="E5792" s="94"/>
      <c r="F5792" s="94"/>
    </row>
    <row r="5793" spans="5:6" ht="12">
      <c r="E5793" s="94"/>
      <c r="F5793" s="94"/>
    </row>
    <row r="5794" spans="5:6" ht="12">
      <c r="E5794" s="94"/>
      <c r="F5794" s="94"/>
    </row>
    <row r="5795" spans="5:6" ht="12">
      <c r="E5795" s="94"/>
      <c r="F5795" s="94"/>
    </row>
    <row r="5796" spans="5:6" ht="12">
      <c r="E5796" s="94"/>
      <c r="F5796" s="94"/>
    </row>
    <row r="5797" spans="5:6" ht="12">
      <c r="E5797" s="94"/>
      <c r="F5797" s="94"/>
    </row>
    <row r="5798" spans="5:6" ht="12">
      <c r="E5798" s="94"/>
      <c r="F5798" s="94"/>
    </row>
    <row r="5799" spans="5:6" ht="12">
      <c r="E5799" s="94"/>
      <c r="F5799" s="94"/>
    </row>
    <row r="5800" spans="5:6" ht="12">
      <c r="E5800" s="94"/>
      <c r="F5800" s="94"/>
    </row>
    <row r="5801" spans="5:6" ht="12">
      <c r="E5801" s="94"/>
      <c r="F5801" s="94"/>
    </row>
    <row r="5802" spans="5:6" ht="12">
      <c r="E5802" s="94"/>
      <c r="F5802" s="94"/>
    </row>
    <row r="5803" spans="5:6" ht="12">
      <c r="E5803" s="94"/>
      <c r="F5803" s="94"/>
    </row>
    <row r="5804" spans="5:6" ht="12">
      <c r="E5804" s="94"/>
      <c r="F5804" s="94"/>
    </row>
    <row r="5805" spans="5:6" ht="12">
      <c r="E5805" s="94"/>
      <c r="F5805" s="94"/>
    </row>
    <row r="5806" spans="5:6" ht="12">
      <c r="E5806" s="94"/>
      <c r="F5806" s="94"/>
    </row>
    <row r="5807" spans="5:6" ht="12">
      <c r="E5807" s="94"/>
      <c r="F5807" s="94"/>
    </row>
    <row r="5808" spans="5:6" ht="12">
      <c r="E5808" s="94"/>
      <c r="F5808" s="94"/>
    </row>
    <row r="5809" spans="5:6" ht="12">
      <c r="E5809" s="94"/>
      <c r="F5809" s="94"/>
    </row>
    <row r="5810" spans="5:6" ht="12">
      <c r="E5810" s="94"/>
      <c r="F5810" s="94"/>
    </row>
    <row r="5811" spans="5:6" ht="12">
      <c r="E5811" s="94"/>
      <c r="F5811" s="94"/>
    </row>
    <row r="5812" spans="5:6" ht="12">
      <c r="E5812" s="94"/>
      <c r="F5812" s="94"/>
    </row>
    <row r="5813" spans="5:6" ht="12">
      <c r="E5813" s="94"/>
      <c r="F5813" s="94"/>
    </row>
    <row r="5814" spans="5:6" ht="12">
      <c r="E5814" s="94"/>
      <c r="F5814" s="94"/>
    </row>
    <row r="5815" spans="5:6" ht="12">
      <c r="E5815" s="94"/>
      <c r="F5815" s="94"/>
    </row>
    <row r="5816" spans="5:6" ht="12">
      <c r="E5816" s="94"/>
      <c r="F5816" s="94"/>
    </row>
    <row r="5817" spans="5:6" ht="12">
      <c r="E5817" s="94"/>
      <c r="F5817" s="94"/>
    </row>
    <row r="5818" spans="5:6" ht="12">
      <c r="E5818" s="94"/>
      <c r="F5818" s="94"/>
    </row>
    <row r="5819" spans="5:6" ht="12">
      <c r="E5819" s="94"/>
      <c r="F5819" s="94"/>
    </row>
    <row r="5820" spans="5:6" ht="12">
      <c r="E5820" s="94"/>
      <c r="F5820" s="94"/>
    </row>
    <row r="5821" spans="5:6" ht="12">
      <c r="E5821" s="94"/>
      <c r="F5821" s="94"/>
    </row>
    <row r="5822" spans="5:6" ht="12">
      <c r="E5822" s="94"/>
      <c r="F5822" s="94"/>
    </row>
    <row r="5823" spans="5:6" ht="12">
      <c r="E5823" s="94"/>
      <c r="F5823" s="94"/>
    </row>
    <row r="5824" spans="5:6" ht="12">
      <c r="E5824" s="94"/>
      <c r="F5824" s="94"/>
    </row>
    <row r="5825" spans="5:6" ht="12">
      <c r="E5825" s="94"/>
      <c r="F5825" s="94"/>
    </row>
    <row r="5826" spans="5:6" ht="12">
      <c r="E5826" s="94"/>
      <c r="F5826" s="94"/>
    </row>
    <row r="5827" spans="5:6" ht="12">
      <c r="E5827" s="94"/>
      <c r="F5827" s="94"/>
    </row>
    <row r="5828" spans="5:6" ht="12">
      <c r="E5828" s="94"/>
      <c r="F5828" s="94"/>
    </row>
    <row r="5829" spans="5:6" ht="12">
      <c r="E5829" s="94"/>
      <c r="F5829" s="94"/>
    </row>
    <row r="5830" spans="5:6" ht="12">
      <c r="E5830" s="94"/>
      <c r="F5830" s="94"/>
    </row>
  </sheetData>
  <hyperlinks>
    <hyperlink ref="Q5" r:id="rId1" display="http://www.mouser.com/search/ProductDetail.aspx?R=271-10-RCvirtualkey21980000virtualkey271-10-RC"/>
    <hyperlink ref="Q6" r:id="rId2" display="http://www.mouser.com/search/ProductDetail.aspx?R=271-100-RCvirtualkey21980000virtualkey271-100-RC"/>
    <hyperlink ref="Q166" r:id="rId3" display="http://www.mouser.com/search/ProductDetail.aspx?R=271-240-RCvirtualkey21980000virtualkey271-240-RC"/>
    <hyperlink ref="Q7" r:id="rId4" display="http://www.mouser.com/search/ProductDetail.aspx?R=271-330-RCvirtualkey21980000virtualkey271-330-RC"/>
    <hyperlink ref="Q8" r:id="rId5" display="http://www.mouser.com/search/ProductDetail.aspx?R=271-470-RCvirtualkey21980000virtualkey271-470-RC"/>
    <hyperlink ref="Q141" r:id="rId6" display="http://www.mouser.com/search/ProductDetail.aspx?R=271-560-RCvirtualkey21980000virtualkey271-560-RC"/>
    <hyperlink ref="Q9" r:id="rId7" display="http://www.mouser.com/search/ProductDetail.aspx?R=271-620-RCvirtualkey21980000virtualkey271-620-RC"/>
    <hyperlink ref="Q10" r:id="rId8" display="http://www.mouser.com/search/ProductDetail.aspx?R=271-1K-RCvirtualkey21980000virtualkey271-1K-RC"/>
    <hyperlink ref="Q11" r:id="rId9" display="http://www.mouser.com/search/ProductDetail.aspx?R=271-1.5K-RCvirtualkey21980000virtualkey271-1.5K-RC"/>
    <hyperlink ref="Q12" r:id="rId10" display="http://www.mouser.com/search/ProductDetail.aspx?R=271-2.7K-RCvirtualkey21980000virtualkey271-2.7K-RC"/>
    <hyperlink ref="Q13" r:id="rId11" display="http://www.mouser.com/search/ProductDetail.aspx?R=271-3.0K-RCvirtualkey21980000virtualkey271-3.0K-RC"/>
    <hyperlink ref="Q14" r:id="rId12" display="http://www.mouser.com/search/ProductDetail.aspx?R=271-3.3K-RCvirtualkey21980000virtualkey271-3.3K-RC"/>
    <hyperlink ref="Q15" r:id="rId13" display="http://www.mouser.com/search/ProductDetail.aspx?R=271-5.6K-RCvirtualkey21980000virtualkey271-5.6K-RC"/>
    <hyperlink ref="Q16" r:id="rId14" display="http://www.mouser.com/search/ProductDetail.aspx?R=271-10K-RCvirtualkey21980000virtualkey271-10K-RC"/>
    <hyperlink ref="Q17" r:id="rId15" display="http://www.mouser.com/search/ProductDetail.aspx?R=271-12K-RCvirtualkey21980000virtualkey271-12K-RC"/>
    <hyperlink ref="Q18" r:id="rId16" display="http://www.mouser.com/search/ProductDetail.aspx?R=271-18K-RCvirtualkey21980000virtualkey271-18K-RC"/>
    <hyperlink ref="Q142" r:id="rId17" display="http://www.mouser.com/search/ProductDetail.aspx?R=271-27K-RCvirtualkey21980000virtualkey271-27K-RC"/>
    <hyperlink ref="Q19" r:id="rId18" display="http://www.mouser.com/search/ProductDetail.aspx?R=271-30K-RCvirtualkey21980000virtualkey271-30K-RC"/>
    <hyperlink ref="Q20" r:id="rId19" display="http://www.mouser.com/search/ProductDetail.aspx?R=271-33K-RCvirtualkey21980000virtualkey271-33K-RC"/>
    <hyperlink ref="Q21" r:id="rId20" display="http://www.mouser.com/search/ProductDetail.aspx?R=271-56K-RCvirtualkey21980000virtualkey271-56K-RC"/>
    <hyperlink ref="Q168" r:id="rId21" display="http://www.mouser.com/search/ProductDetail.aspx?R=271-82K-RCvirtualkey21980000virtualkey271-82K-RC"/>
    <hyperlink ref="Q22" r:id="rId22" display="http://www.mouser.com/search/ProductDetail.aspx?R=271-100K-RCvirtualkey21980000virtualkey271-100K-RC"/>
    <hyperlink ref="Q23" r:id="rId23" display="http://www.mouser.com/search/ProductDetail.aspx?R=271-150K-RCvirtualkey21980000virtualkey271-150K-RC"/>
    <hyperlink ref="Q24" r:id="rId24" display="http://www.mouser.com/search/ProductDetail.aspx?R=271-220K-RCvirtualkey21980000virtualkey271-220K-RC"/>
    <hyperlink ref="Q25" r:id="rId25" display="http://www.mouser.com/search/ProductDetail.aspx?R=271-470K-RCvirtualkey21980000virtualkey271-470K-RC"/>
    <hyperlink ref="Q26" r:id="rId26" display="http://www.mouser.com/search/ProductDetail.aspx?R=271-1.0M-RCvirtualkey21980000virtualkey271-1.0M-RC"/>
    <hyperlink ref="Q27" r:id="rId27" display="http://www.mouser.com/search/ProductDetail.aspx?R=CMF5522M000FKBFvirtualkey61300000virtualkey71-CMF55-F-22M"/>
    <hyperlink ref="Q34" r:id="rId28" display="http://www.mouser.com/search/ProductDetail.aspx?R=140-XRL35V10-RCvirtualkey21980000virtualkey140-XRL35V10-RC"/>
    <hyperlink ref="Q35" r:id="rId29" display="http://www.mouser.com/search/ProductDetail.aspx?R=140-XRL50V15-RCvirtualkey21980000virtualkey140-XRL50V15-RC"/>
    <hyperlink ref="Q164" r:id="rId30" display="http://www.mouser.com/search/ProductDetail.aspx?R=140-XRL50V470-RCvirtualkey21980000virtualkey140-XRL50V470-RC"/>
    <hyperlink ref="Q39" r:id="rId31" display="http://www.mouser.com/search/ProductDetail.aspx?R=RPE5C1H100J2P1Z03Bvirtualkey64800000virtualkey81-RPE5C1H100J2P1Z03"/>
    <hyperlink ref="Q40" r:id="rId32" display="http://www.mouser.com/search/ProductDetail.aspx?R=RPE5C1H330J2P1Z03Bvirtualkey64800000virtualkey81-RPE5C1H330J2P1Z03"/>
    <hyperlink ref="Q41" r:id="rId33" display="http://www.mouser.com/search/ProductDetail.aspx?R=RPER71H103K2P1A03Bvirtualkey64800000virtualkey81-RPER71H103K2P1A03"/>
    <hyperlink ref="Q47" r:id="rId34" display="http://www.mouser.com/search/ProductDetail.aspx?R=BQ014D0222J--virtualkey58110000virtualkey581-BQ014D0222J"/>
    <hyperlink ref="Q48" r:id="rId35" display="http://www.mouser.com/search/ProductDetail.aspx?R=BQ014D0103J--virtualkey58110000virtualkey581-BQ014D0103J"/>
    <hyperlink ref="Q49" r:id="rId36" display="http://www.mouser.com/search/ProductDetail.aspx?R=BQ014D0153J--virtualkey58110000virtualkey581-BQ014D0153J"/>
    <hyperlink ref="Q51" r:id="rId37" display="http://www.mouser.com/search/ProductDetail.aspx?R=BQ074D0474J--virtualkey58110000virtualkey581-BQ074D0474J"/>
    <hyperlink ref="Q50" r:id="rId38" display="http://www.mouser.com/search/ProductDetail.aspx?R=BQ014D0224J--virtualkey58110000virtualkey581-BQ014D0224J"/>
    <hyperlink ref="Q68" r:id="rId39" display="http://www.mouser.com/search/ProductDetail.aspx?R=1N4148virtualkey61350000virtualkey78-1N4148"/>
    <hyperlink ref="Q162" r:id="rId40" display="http://www.mouser.com/search/ProductDetail.aspx?R=1N4001-E3virtualkey61370000virtualkey625-1N4001-E3"/>
    <hyperlink ref="Q73" r:id="rId41" display="http://www.mouser.com/search/ProductDetail.aspx?R=PT10LV10-00279-PT10LV10-503A2020virtualkey53100000virtualkey531-PT10V-50K"/>
    <hyperlink ref="Q143" r:id="rId42" display="http://www.mouser.com/search/ProductDetail.aspx?R=3266W-1-502LFvirtualkey65210000virtualkey652-3266W-1-502LF"/>
    <hyperlink ref="Q85" r:id="rId43" display="http://www.mouser.com/search/ProductDetail.aspx?R=640456-2virtualkey57100000virtualkey571-6404562"/>
    <hyperlink ref="Q80" r:id="rId44" display="http://www.mouser.com/search/ProductDetail.aspx?R=115-93-308-41-003000virtualkey57510000virtualkey575-393308"/>
    <hyperlink ref="Q116" r:id="rId45" display="http://www.mouser.com/search/ProductDetail.aspx?R=115-93-308-41-003000virtualkey57510000virtualkey575-393308"/>
    <hyperlink ref="Q81" r:id="rId46" display="http://www.mouser.com/search/ProductDetail.aspx?R=115-93-314-41-003000virtualkey57510000virtualkey575-393314"/>
    <hyperlink ref="Q109" r:id="rId47" display="http://www.mouser.com/search/ProductDetail.aspx?R=115-93-314-41-003000virtualkey57510000virtualkey575-393314"/>
    <hyperlink ref="Q115" r:id="rId48" display="http://www.bridechamber.com/"/>
    <hyperlink ref="Q107" r:id="rId49" display="http://www.web-tronics.com/ca3046.html"/>
    <hyperlink ref="Q106" r:id="rId50" display="http://webtronics.stores.yahoo.net/canpntrar.html"/>
    <hyperlink ref="Q117" r:id="rId51" display="http://www.national.com/pf/LM/LM394.html"/>
    <hyperlink ref="Q44" r:id="rId52" display="http://www.mouser.com/search/ProductDetail.aspx?R=T350G106K035ATvirtualkey64600000virtualkey80-T350G106K035AT"/>
    <hyperlink ref="Q33" r:id="rId53" display="http://www.mouser.com/search/ProductDetail.aspx?R=140-XRL35V1.0-RCvirtualkey21980000virtualkey140-XRL35V1.0-RC"/>
    <hyperlink ref="Q36" r:id="rId54" display="http://www.mouser.com/search/ProductDetail.aspx?R=140-XRL35V22-RCvirtualkey21980000virtualkey140-XRL35V22-RC"/>
    <hyperlink ref="Q167" r:id="rId55" display="http://www.mouser.com/search/ProductDetail.aspx?R=271-2.7K-RCvirtualkey21980000virtualkey271-2.7K-RC"/>
    <hyperlink ref="Q135" r:id="rId56" display="http://www.mouser.com/search/ProductDetail.aspx?R=271-27K-RCvirtualkey21980000virtualkey271-27K-RC"/>
    <hyperlink ref="Q136" r:id="rId57" display="http://www.mouser.com/search/ProductDetail.aspx?R=3266W-1-502LFvirtualkey65210000virtualkey652-3266W-1-502LF"/>
    <hyperlink ref="Q150" r:id="rId58" display="http://www.elby-designs.comhttp://uk.farnell.com/jsp/search/productdetail.jsp?sku=732291"/>
    <hyperlink ref="Q65" r:id="rId59" display="http://www.web-tronics.com/ca3046.html"/>
    <hyperlink ref="Q64" r:id="rId60" display="http://store.americanmicrosemiconductor.com/ca3046.html?gclid=CIeBvsvs7owCFQ4egQodxj_WCA - 3.98"/>
    <hyperlink ref="Q153" r:id="rId61" display="http://www.mouser.com/search/ProductDetail.aspx?R=3266W-1-103LFvirtualkey65210000virtualkey652-3266W-1-103LF"/>
    <hyperlink ref="Q152" r:id="rId62" display="http://www.mouser.com/search/ProductDetail.aspx?R=271-47K-RCvirtualkey21980000virtualkey271-47K-RC"/>
    <hyperlink ref="Q199" r:id="rId63" display="http://www.mouser.com/search/ProductDetail.aspx?R=112AXvirtualkey50210000virtualkey502-112AX"/>
    <hyperlink ref="Q204" r:id="rId64" display="http://www.mouser.com/search/ProductDetail.aspx?R=112AXvirtualkey50210000virtualkey502-112AX"/>
    <hyperlink ref="Q200" r:id="rId65" display="http://www.mouser.com/search/ProductDetail.aspx?R=512.0008virtualkey59400000virtualkey594-512-0008"/>
    <hyperlink ref="Q205" r:id="rId66" display="http://www.mouser.com/search/ProductDetail.aspx?R=512.0008virtualkey59400000virtualkey594-512-0008"/>
    <hyperlink ref="Q207" r:id="rId67" display="http://www.mouser.com/search/ProductDetail.aspx?R=1456virtualkey53400000virtualkey534-1456"/>
    <hyperlink ref="Q218" r:id="rId68" display="http://www.mouser.com/search/ProductDetail.aspx?R=112AXvirtualkey50210000virtualkey502-112AX"/>
    <hyperlink ref="Q219" r:id="rId69" display="http://www.mouser.com/search/ProductDetail.aspx?R=512.0008virtualkey59400000virtualkey594-512-0008"/>
    <hyperlink ref="Q221" r:id="rId70" display="http://www.mouser.com/search/ProductDetail.aspx?R=1456virtualkey53400000virtualkey534-1456"/>
    <hyperlink ref="Q212" r:id="rId71" display="http://www.mouser.com/search/ProductDetail.aspx?R=M2042SS1W01-ROvirtualkey63300000virtualkey633-M204201-RO"/>
    <hyperlink ref="Q213" r:id="rId72" display="http://www.alliedelec.com/Search/ProductDetail.asp?SKU=870-0417&amp;SEARCH=&amp;MPN=M2042SS1W01%2DRO&amp;DESC=M2042SS1W01%2DRO&amp;R=870%2D0417&amp;sid=469AB5003F94E17F"/>
    <hyperlink ref="Q217" r:id="rId73" display="http://www.alliedelec.com/Search/ProductDetail.asp?SKU=670-1320&amp;SEARCH=&amp;MPN=SSI%2DLXH387GD&amp;DESC=SSI%2DLXH387GD&amp;R=670%2D1320&amp;sid=469AB5006514617F"/>
    <hyperlink ref="Q216" r:id="rId74" display="http://www.alliedelec.com/Search/ProductDetail.asp?SKU=670-1321&amp;SEARCH=&amp;MPN=SSI%2DLXH387ID&amp;DESC=SSI%2DLXH387ID&amp;R=670%2D1321&amp;sid=469AB5007247617F"/>
    <hyperlink ref="Q222" r:id="rId75" display="http://www.mouser.com/search/ProductDetail.aspx?R=PKES90B1%2f4virtualkey50660000virtualkey506-PKES90B1%2f4"/>
    <hyperlink ref="Q223" r:id="rId76" display="http://www.alliedelec.com/Search/ProductDetail.asp?SKU=759-2125&amp;SEARCH=&amp;MPN=PKES90B1%2F4&amp;DESC=PKES90B1%2F4&amp;R=759%2D2125&amp;sid=469C068059F3E17F"/>
    <hyperlink ref="Q187" r:id="rId77" display="http://www.mouser.com/search/ProductDetail.aspx?R=14910FAGJSX10104KAvirtualkey59400000virtualkey594-149-7104"/>
    <hyperlink ref="Q193" r:id="rId78" display="http://www.mouser.com/search/ProductDetail.aspx?R=1456virtualkey53400000virtualkey534-1456"/>
    <hyperlink ref="Q208" r:id="rId79" display="http://www.mouser.com/search/ProductDetail.aspx?R=PKES90B1%2f4virtualkey50660000virtualkey506-PKES90B1%2f4"/>
    <hyperlink ref="Q194" r:id="rId80" display="http://www.mouser.com/search/ProductDetail.aspx?R=PKES90B1%2f4virtualkey50660000virtualkey506-PKES90B1%2f4"/>
    <hyperlink ref="AB192" r:id="rId81" display="http://www.tubesandmore.com/scripts/foxweb.dll/catalog@d:/dfs/elevclients/cemirror/ELEVATOR.FXP?PAGE=SUBCAT&amp;SEARCH_TREE01=POTENTIOMETERS&amp;SEARCH_TREE02=ALPHA&amp;SEARCH_TREE03=SINGLE"/>
    <hyperlink ref="Q206" r:id="rId82" display="http://www.mouser.com/search/ProductDetail.aspx?R=51AAA-B28-D15Lvirtualkey65210000virtualkey652-51AAA-B28-D15L"/>
    <hyperlink ref="Q220" r:id="rId83" display="http://www.mouser.com/search/ProductDetail.aspx?R=51AAA-B28-D15Lvirtualkey65210000virtualkey652-51AAA-B28-D15L"/>
    <hyperlink ref="Q248" r:id="rId84" display="http://www.mouser.com/search/ProductDetail.aspx?R=112AXvirtualkey50210000virtualkey502-112AX"/>
    <hyperlink ref="Q253" r:id="rId85" display="http://www.mouser.com/search/ProductDetail.aspx?R=112AXvirtualkey50210000virtualkey502-112AX"/>
    <hyperlink ref="Q249" r:id="rId86" display="http://www.mouser.com/search/ProductDetail.aspx?R=512.0008virtualkey59400000virtualkey594-512-0008"/>
    <hyperlink ref="Q254" r:id="rId87" display="http://www.mouser.com/search/ProductDetail.aspx?R=512.0008virtualkey59400000virtualkey594-512-0008"/>
    <hyperlink ref="Q264" r:id="rId88" display="http://www.mouser.com/search/ProductDetail.aspx?R=112AXvirtualkey50210000virtualkey502-112AX"/>
    <hyperlink ref="Q265" r:id="rId89" display="http://www.mouser.com/search/ProductDetail.aspx?R=512.0008virtualkey59400000virtualkey594-512-0008"/>
    <hyperlink ref="Q54" r:id="rId90" display="http://www.mouser.com/search/ProductDetail.aspx?R=C0805C104J5RACTUvirtualkey64600000virtualkey80-C0805C104J5R"/>
    <hyperlink ref="Q228" r:id="rId91" display="http://www.mouser.com/search/ProductDetail.aspx?R=112AXvirtualkey50210000virtualkey502-112AX"/>
    <hyperlink ref="Q229" r:id="rId92" display="http://www.mouser.com/search/ProductDetail.aspx?R=512.0008virtualkey59400000virtualkey594-512-0008"/>
    <hyperlink ref="Q231" r:id="rId93" display="http://www.mouser.com/search/ProductDetail.aspx?R=1456virtualkey53400000virtualkey534-1456"/>
    <hyperlink ref="Q232" r:id="rId94" display="http://www.mouser.com/search/ProductDetail.aspx?R=PKES90B1%2f4virtualkey50660000virtualkey506-PKES90B1%2f4"/>
    <hyperlink ref="Q233" r:id="rId95" display="http://www.alliedelec.com/Search/ProductDetail.asp?SKU=759-2125&amp;SEARCH=&amp;MPN=PKES90B1%2F4&amp;DESC=PKES90B1%2F4&amp;R=759%2D2125&amp;sid=469C068059F3E17F"/>
    <hyperlink ref="Q230" r:id="rId96" display="http://www.mouser.com/search/ProductDetail.aspx?R=51AAA-B28-D15Lvirtualkey65210000virtualkey652-51AAA-B28-D15L"/>
    <hyperlink ref="Q144" r:id="rId97" display="http://www.mouser.com/search/ProductDetail.aspx?R=T93YA502KT20virtualkey61330000virtualkey72-T93YA-5K"/>
    <hyperlink ref="P86" r:id="rId98" display="http://www.mouser.com/catalog/631/1201.pdf"/>
    <hyperlink ref="P85" r:id="rId99" display="http://www.mouser.com/catalog/631/1202.pdf"/>
    <hyperlink ref="P87" r:id="rId100" display="http://www.mouser.com/catalog/631/1203.pdf"/>
    <hyperlink ref="P90" r:id="rId101" display="http://www.mouser.com/catalog/631/1201.pdf"/>
    <hyperlink ref="P89" r:id="rId102" display="http://www.mouser.com/catalog/631/1202.pdf"/>
    <hyperlink ref="P93" r:id="rId103" display="http://www.mouser.com/catalog/631/1202.pdf"/>
    <hyperlink ref="P94" r:id="rId104" display="http://www.mouser.com/catalog/631/1201.pdf"/>
    <hyperlink ref="P91" r:id="rId105" display="http://www.mouser.com/catalog/631/1203.pdf"/>
    <hyperlink ref="P95" r:id="rId106" display="http://www.mouser.com/catalog/631/1203.pdf"/>
    <hyperlink ref="Q189" r:id="rId107" display="http://www.mouser.com/search/ProductDetail.aspx?R=51AAA-B28-D15Lvirtualkey65210000virtualkey652-51AAA-B28-D15L"/>
    <hyperlink ref="Q180" r:id="rId108" display="http://www.mouser.com/search/ProductDetail.aspx?R=140-XRL35V22-RCvirtualkey21980000virtualkey140-XRL35V22-RC"/>
  </hyperlinks>
  <printOptions/>
  <pageMargins left="0.75" right="0.75" top="1" bottom="1" header="0.5" footer="0.5"/>
  <pageSetup orientation="portrait" paperSize="9"/>
  <drawing r:id="rId10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Dragonfly 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William J. Hall</dc:creator>
  <cp:keywords/>
  <dc:description/>
  <cp:lastModifiedBy>William J Hall</cp:lastModifiedBy>
  <dcterms:created xsi:type="dcterms:W3CDTF">2007-06-20T06:48:35Z</dcterms:created>
  <dcterms:modified xsi:type="dcterms:W3CDTF">2009-07-28T22:20:09Z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